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3" autoFilterDateGrouping="1"/>
  </bookViews>
  <sheets>
    <sheet xmlns:r="http://schemas.openxmlformats.org/officeDocument/2006/relationships" name="Packing List" sheetId="1" state="visible" r:id="rId1"/>
    <sheet xmlns:r="http://schemas.openxmlformats.org/officeDocument/2006/relationships" name="Ejemplo" sheetId="2" state="visible" r:id="rId2"/>
    <sheet xmlns:r="http://schemas.openxmlformats.org/officeDocument/2006/relationships" name="Checklist" sheetId="3" state="visible" r:id="rId3"/>
    <sheet xmlns:r="http://schemas.openxmlformats.org/officeDocument/2006/relationships" name="Cómo usarla" sheetId="4" state="visible" r:id="rId4"/>
  </sheets>
  <definedNames>
    <definedName name="_xlnm.Print_Titles" localSheetId="0">'Packing List'!$16:$16</definedName>
    <definedName name="_xlnm.Print_Titles" localSheetId="1">'Ejemplo'!$16:$16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00"/>
  </numFmts>
  <fonts count="14">
    <font>
      <name val="Calibri"/>
      <family val="2"/>
      <color theme="1"/>
      <sz val="11"/>
      <scheme val="minor"/>
    </font>
    <font>
      <name val="Arial"/>
      <b val="1"/>
      <color rgb="00FFFFFF"/>
      <sz val="16"/>
    </font>
    <font>
      <name val="Arial"/>
      <b val="1"/>
      <color rgb="00D4A32A"/>
      <sz val="9"/>
    </font>
    <font>
      <name val="Arial"/>
      <b val="1"/>
      <color rgb="001A1A1A"/>
      <sz val="9"/>
    </font>
    <font>
      <name val="Arial"/>
      <color rgb="001A1A1A"/>
      <sz val="10"/>
    </font>
    <font>
      <name val="Arial"/>
      <b val="1"/>
      <color rgb="00FFFFFF"/>
      <sz val="8"/>
    </font>
    <font>
      <name val="Arial"/>
      <b val="1"/>
      <color rgb="00FFFFFF"/>
      <sz val="10"/>
    </font>
    <font>
      <name val="Arial"/>
      <b val="1"/>
      <color rgb="00000000"/>
      <sz val="11"/>
    </font>
    <font>
      <name val="Arial"/>
      <i val="1"/>
      <color rgb="008A8A8A"/>
      <sz val="10"/>
    </font>
    <font>
      <name val="Arial"/>
      <b val="1"/>
      <color rgb="00D4A32A"/>
      <sz val="10"/>
    </font>
    <font>
      <name val="Arial"/>
      <b val="1"/>
      <color rgb="001A1A1A"/>
      <sz val="10"/>
    </font>
    <font>
      <name val="Arial"/>
      <b val="1"/>
      <color rgb="00000000"/>
      <sz val="12"/>
    </font>
    <font>
      <name val="Arial"/>
      <color rgb="001A1A1A"/>
      <sz val="11"/>
    </font>
    <font>
      <name val="Arial"/>
      <color rgb="00D4A32A"/>
      <sz val="11"/>
      <u val="single"/>
    </font>
  </fonts>
  <fills count="5">
    <fill>
      <patternFill/>
    </fill>
    <fill>
      <patternFill patternType="gray125"/>
    </fill>
    <fill>
      <patternFill patternType="solid"/>
    </fill>
    <fill>
      <patternFill patternType="solid">
        <fgColor rgb="00F7F7F5"/>
      </patternFill>
    </fill>
    <fill>
      <patternFill patternType="solid">
        <fgColor rgb="00F5EFD8"/>
      </patternFill>
    </fill>
  </fills>
  <borders count="4">
    <border>
      <left/>
      <right/>
      <top/>
      <bottom/>
      <diagonal/>
    </border>
    <border>
      <left style="thin">
        <color rgb="00E5E5E3"/>
      </left>
      <right style="thin">
        <color rgb="00E5E5E3"/>
      </right>
      <top style="thin">
        <color rgb="00E5E5E3"/>
      </top>
      <bottom style="thin">
        <color rgb="00E5E5E3"/>
      </bottom>
    </border>
    <border>
      <bottom style="medium">
        <color rgb="00D4A32A"/>
      </bottom>
    </border>
    <border>
      <top style="medium">
        <color rgb="00D4A32A"/>
      </top>
      <bottom style="thin">
        <color rgb="00E5E5E3"/>
      </bottom>
    </border>
  </borders>
  <cellStyleXfs count="1">
    <xf numFmtId="0" fontId="0" fillId="0" borderId="0"/>
  </cellStyleXfs>
  <cellXfs count="3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2" borderId="0" applyAlignment="1" pivotButton="0" quotePrefix="0" xfId="0">
      <alignment vertical="center" indent="1"/>
    </xf>
    <xf numFmtId="0" fontId="3" fillId="3" borderId="1" applyAlignment="1" pivotButton="0" quotePrefix="0" xfId="0">
      <alignment vertical="center" wrapText="1" indent="1"/>
    </xf>
    <xf numFmtId="0" fontId="0" fillId="0" borderId="1" pivotButton="0" quotePrefix="0" xfId="0"/>
    <xf numFmtId="0" fontId="4" fillId="0" borderId="1" applyAlignment="1" pivotButton="0" quotePrefix="0" xfId="0">
      <alignment vertical="center" wrapText="1" indent="1"/>
    </xf>
    <xf numFmtId="0" fontId="5" fillId="2" borderId="2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/>
    </xf>
    <xf numFmtId="0" fontId="4" fillId="0" borderId="1" applyAlignment="1" pivotButton="0" quotePrefix="0" xfId="0">
      <alignment horizontal="left" vertical="center" wrapText="1"/>
    </xf>
    <xf numFmtId="0" fontId="4" fillId="3" borderId="1" applyAlignment="1" pivotButton="0" quotePrefix="0" xfId="0">
      <alignment horizontal="center" vertical="center"/>
    </xf>
    <xf numFmtId="4" fontId="4" fillId="0" borderId="1" applyAlignment="1" pivotButton="0" quotePrefix="0" xfId="0">
      <alignment horizontal="center" vertical="center"/>
    </xf>
    <xf numFmtId="4" fontId="4" fillId="3" borderId="1" applyAlignment="1" pivotButton="0" quotePrefix="0" xfId="0">
      <alignment horizontal="center" vertical="center"/>
    </xf>
    <xf numFmtId="164" fontId="4" fillId="3" borderId="1" applyAlignment="1" pivotButton="0" quotePrefix="0" xfId="0">
      <alignment horizontal="center" vertical="center"/>
    </xf>
    <xf numFmtId="0" fontId="6" fillId="2" borderId="3" applyAlignment="1" pivotButton="0" quotePrefix="0" xfId="0">
      <alignment horizontal="right" vertical="center" indent="1"/>
    </xf>
    <xf numFmtId="0" fontId="0" fillId="0" borderId="3" pivotButton="0" quotePrefix="0" xfId="0"/>
    <xf numFmtId="3" fontId="7" fillId="4" borderId="3" applyAlignment="1" pivotButton="0" quotePrefix="0" xfId="0">
      <alignment horizontal="center" vertical="center"/>
    </xf>
    <xf numFmtId="4" fontId="7" fillId="4" borderId="3" applyAlignment="1" pivotButton="0" quotePrefix="0" xfId="0">
      <alignment horizontal="center" vertical="center"/>
    </xf>
    <xf numFmtId="164" fontId="7" fillId="4" borderId="3" applyAlignment="1" pivotButton="0" quotePrefix="0" xfId="0">
      <alignment horizontal="center" vertical="center"/>
    </xf>
    <xf numFmtId="0" fontId="8" fillId="0" borderId="1" applyAlignment="1" pivotButton="0" quotePrefix="0" xfId="0">
      <alignment vertical="center" wrapText="1" indent="1"/>
    </xf>
    <xf numFmtId="0" fontId="6" fillId="2" borderId="0" applyAlignment="1" pivotButton="0" quotePrefix="0" xfId="0">
      <alignment horizontal="center" vertical="center"/>
    </xf>
    <xf numFmtId="0" fontId="9" fillId="0" borderId="1" applyAlignment="1" pivotButton="0" quotePrefix="0" xfId="0">
      <alignment horizontal="center" vertical="center" wrapText="1"/>
    </xf>
    <xf numFmtId="0" fontId="10" fillId="0" borderId="1" applyAlignment="1" pivotButton="0" quotePrefix="0" xfId="0">
      <alignment horizontal="left" vertical="center" wrapText="1" indent="1"/>
    </xf>
    <xf numFmtId="0" fontId="4" fillId="0" borderId="1" applyAlignment="1" pivotButton="0" quotePrefix="0" xfId="0">
      <alignment horizontal="left" vertical="center" wrapText="1" indent="1"/>
    </xf>
    <xf numFmtId="0" fontId="4" fillId="0" borderId="1" applyAlignment="1" pivotButton="0" quotePrefix="0" xfId="0">
      <alignment horizontal="center" vertical="center" wrapText="1"/>
    </xf>
    <xf numFmtId="0" fontId="9" fillId="3" borderId="1" applyAlignment="1" pivotButton="0" quotePrefix="0" xfId="0">
      <alignment horizontal="center" vertical="center" wrapText="1"/>
    </xf>
    <xf numFmtId="0" fontId="10" fillId="3" borderId="1" applyAlignment="1" pivotButton="0" quotePrefix="0" xfId="0">
      <alignment horizontal="left" vertical="center" wrapText="1" indent="1"/>
    </xf>
    <xf numFmtId="0" fontId="4" fillId="3" borderId="1" applyAlignment="1" pivotButton="0" quotePrefix="0" xfId="0">
      <alignment horizontal="left" vertical="center" wrapText="1" indent="1"/>
    </xf>
    <xf numFmtId="0" fontId="4" fillId="3" borderId="1" applyAlignment="1" pivotButton="0" quotePrefix="0" xfId="0">
      <alignment horizontal="center" vertical="center" wrapText="1"/>
    </xf>
    <xf numFmtId="0" fontId="11" fillId="0" borderId="0" applyAlignment="1" pivotButton="0" quotePrefix="0" xfId="0">
      <alignment vertical="top" wrapText="1"/>
    </xf>
    <xf numFmtId="0" fontId="12" fillId="0" borderId="0" applyAlignment="1" pivotButton="0" quotePrefix="0" xfId="0">
      <alignment vertical="top" wrapText="1"/>
    </xf>
    <xf numFmtId="0" fontId="13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4.xml.rels><Relationships xmlns="http://schemas.openxmlformats.org/package/2006/relationships"><Relationship Type="http://schemas.openxmlformats.org/officeDocument/2006/relationships/hyperlink" Target="https://viamaris.es/cotizacion/?utm_source=lead-magnet&amp;utm_lead-magnet=plantilla-packing-list&amp;utm_vert=aduanas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P42"/>
  <sheetViews>
    <sheetView showGridLines="0" workbookViewId="0">
      <pane ySplit="16" topLeftCell="A17" activePane="bottomLeft" state="frozen"/>
      <selection pane="bottomLeft" activeCell="A1" sqref="A1"/>
    </sheetView>
  </sheetViews>
  <sheetFormatPr baseColWidth="8" defaultRowHeight="15"/>
  <cols>
    <col width="5" customWidth="1" min="1" max="1"/>
    <col width="12" customWidth="1" min="2" max="2"/>
    <col width="34" customWidth="1" min="3" max="3"/>
    <col width="12" customWidth="1" min="4" max="4"/>
    <col width="9" customWidth="1" min="5" max="5"/>
    <col width="9" customWidth="1" min="6" max="6"/>
    <col width="10" customWidth="1" min="7" max="7"/>
    <col width="10" customWidth="1" min="8" max="8"/>
    <col width="10" customWidth="1" min="9" max="9"/>
    <col width="11" customWidth="1" min="10" max="10"/>
    <col width="11" customWidth="1" min="11" max="11"/>
    <col width="7" customWidth="1" min="12" max="12"/>
    <col width="7" customWidth="1" min="13" max="13"/>
    <col width="7" customWidth="1" min="14" max="14"/>
    <col width="10" customWidth="1" min="15" max="15"/>
    <col width="10" customWidth="1" min="16" max="16"/>
  </cols>
  <sheetData>
    <row r="1" ht="34" customHeight="1">
      <c r="A1" s="1" t="inlineStr">
        <is>
          <t>PACKING LIST · LISTA DE BULTOS · 装箱单</t>
        </is>
      </c>
    </row>
    <row r="2" ht="18" customHeight="1">
      <c r="A2" s="2" t="inlineStr">
        <is>
          <t>VIAMARIS · Plantilla para importar de China · v1.0 · OCT 2026 · Rellena las celdas blancas; las grises se calculan solas</t>
        </is>
      </c>
    </row>
    <row r="4" ht="30" customHeight="1">
      <c r="A4" s="3" t="inlineStr">
        <is>
          <t>Shipper / Exporter
Exportador (tu proveedor) · 发货人</t>
        </is>
      </c>
      <c r="B4" s="4" t="n"/>
      <c r="C4" s="4" t="n"/>
      <c r="D4" s="4" t="n"/>
      <c r="E4" s="5" t="n"/>
      <c r="F4" s="4" t="n"/>
      <c r="G4" s="4" t="n"/>
      <c r="H4" s="4" t="n"/>
      <c r="I4" s="4" t="n"/>
      <c r="J4" s="4" t="n"/>
      <c r="K4" s="4" t="n"/>
      <c r="L4" s="4" t="n"/>
      <c r="M4" s="4" t="n"/>
      <c r="N4" s="4" t="n"/>
      <c r="O4" s="4" t="n"/>
      <c r="P4" s="4" t="n"/>
    </row>
    <row r="5" ht="30" customHeight="1">
      <c r="A5" s="3" t="inlineStr">
        <is>
          <t>Consignee / Importer
Importador (tu empresa, con NIF/EORI) · 收货人</t>
        </is>
      </c>
      <c r="B5" s="4" t="n"/>
      <c r="C5" s="4" t="n"/>
      <c r="D5" s="4" t="n"/>
      <c r="E5" s="5" t="n"/>
      <c r="F5" s="4" t="n"/>
      <c r="G5" s="4" t="n"/>
      <c r="H5" s="4" t="n"/>
      <c r="I5" s="4" t="n"/>
      <c r="J5" s="4" t="n"/>
      <c r="K5" s="4" t="n"/>
      <c r="L5" s="4" t="n"/>
      <c r="M5" s="4" t="n"/>
      <c r="N5" s="4" t="n"/>
      <c r="O5" s="4" t="n"/>
      <c r="P5" s="4" t="n"/>
    </row>
    <row r="6" ht="30" customHeight="1">
      <c r="A6" s="3" t="inlineStr">
        <is>
          <t>Notify party
Parte a notificar · 通知人</t>
        </is>
      </c>
      <c r="B6" s="4" t="n"/>
      <c r="C6" s="4" t="n"/>
      <c r="D6" s="4" t="n"/>
      <c r="E6" s="5" t="n"/>
      <c r="F6" s="4" t="n"/>
      <c r="G6" s="4" t="n"/>
      <c r="H6" s="4" t="n"/>
      <c r="I6" s="4" t="n"/>
      <c r="J6" s="4" t="n"/>
      <c r="K6" s="4" t="n"/>
      <c r="L6" s="4" t="n"/>
      <c r="M6" s="4" t="n"/>
      <c r="N6" s="4" t="n"/>
      <c r="O6" s="4" t="n"/>
      <c r="P6" s="4" t="n"/>
    </row>
    <row r="7" ht="30" customHeight="1">
      <c r="A7" s="3" t="inlineStr">
        <is>
          <t>Invoice No. / Date
Nº y fecha de factura comercial · 发票号 / 日期</t>
        </is>
      </c>
      <c r="B7" s="4" t="n"/>
      <c r="C7" s="4" t="n"/>
      <c r="D7" s="4" t="n"/>
      <c r="E7" s="5" t="n"/>
      <c r="F7" s="4" t="n"/>
      <c r="G7" s="4" t="n"/>
      <c r="H7" s="4" t="n"/>
      <c r="I7" s="4" t="n"/>
      <c r="J7" s="4" t="n"/>
      <c r="K7" s="4" t="n"/>
      <c r="L7" s="4" t="n"/>
      <c r="M7" s="4" t="n"/>
      <c r="N7" s="4" t="n"/>
      <c r="O7" s="4" t="n"/>
      <c r="P7" s="4" t="n"/>
    </row>
    <row r="8" ht="30" customHeight="1">
      <c r="A8" s="3" t="inlineStr">
        <is>
          <t>PO / Contract No.
Nº de pedido o contrato · 订单号 / 合同号</t>
        </is>
      </c>
      <c r="B8" s="4" t="n"/>
      <c r="C8" s="4" t="n"/>
      <c r="D8" s="4" t="n"/>
      <c r="E8" s="5" t="n"/>
      <c r="F8" s="4" t="n"/>
      <c r="G8" s="4" t="n"/>
      <c r="H8" s="4" t="n"/>
      <c r="I8" s="4" t="n"/>
      <c r="J8" s="4" t="n"/>
      <c r="K8" s="4" t="n"/>
      <c r="L8" s="4" t="n"/>
      <c r="M8" s="4" t="n"/>
      <c r="N8" s="4" t="n"/>
      <c r="O8" s="4" t="n"/>
      <c r="P8" s="4" t="n"/>
    </row>
    <row r="9" ht="30" customHeight="1">
      <c r="A9" s="3" t="inlineStr">
        <is>
          <t>Incoterms® 2020 + place
Incoterm y lugar (p. ej. FOB Ningbo) · 贸易术语及地点</t>
        </is>
      </c>
      <c r="B9" s="4" t="n"/>
      <c r="C9" s="4" t="n"/>
      <c r="D9" s="4" t="n"/>
      <c r="E9" s="5" t="n"/>
      <c r="F9" s="4" t="n"/>
      <c r="G9" s="4" t="n"/>
      <c r="H9" s="4" t="n"/>
      <c r="I9" s="4" t="n"/>
      <c r="J9" s="4" t="n"/>
      <c r="K9" s="4" t="n"/>
      <c r="L9" s="4" t="n"/>
      <c r="M9" s="4" t="n"/>
      <c r="N9" s="4" t="n"/>
      <c r="O9" s="4" t="n"/>
      <c r="P9" s="4" t="n"/>
    </row>
    <row r="10" ht="30" customHeight="1">
      <c r="A10" s="3" t="inlineStr">
        <is>
          <t>Port of loading
Puerto de carga · 装运港</t>
        </is>
      </c>
      <c r="B10" s="4" t="n"/>
      <c r="C10" s="4" t="n"/>
      <c r="D10" s="4" t="n"/>
      <c r="E10" s="5" t="n"/>
      <c r="F10" s="4" t="n"/>
      <c r="G10" s="4" t="n"/>
      <c r="H10" s="4" t="n"/>
      <c r="I10" s="4" t="n"/>
      <c r="J10" s="4" t="n"/>
      <c r="K10" s="4" t="n"/>
      <c r="L10" s="4" t="n"/>
      <c r="M10" s="4" t="n"/>
      <c r="N10" s="4" t="n"/>
      <c r="O10" s="4" t="n"/>
      <c r="P10" s="4" t="n"/>
    </row>
    <row r="11" ht="30" customHeight="1">
      <c r="A11" s="3" t="inlineStr">
        <is>
          <t>Port of discharge / Final destination
Puerto de descarga / destino final · 目的港 / 最终目的地</t>
        </is>
      </c>
      <c r="B11" s="4" t="n"/>
      <c r="C11" s="4" t="n"/>
      <c r="D11" s="4" t="n"/>
      <c r="E11" s="5" t="n"/>
      <c r="F11" s="4" t="n"/>
      <c r="G11" s="4" t="n"/>
      <c r="H11" s="4" t="n"/>
      <c r="I11" s="4" t="n"/>
      <c r="J11" s="4" t="n"/>
      <c r="K11" s="4" t="n"/>
      <c r="L11" s="4" t="n"/>
      <c r="M11" s="4" t="n"/>
      <c r="N11" s="4" t="n"/>
      <c r="O11" s="4" t="n"/>
      <c r="P11" s="4" t="n"/>
    </row>
    <row r="12" ht="30" customHeight="1">
      <c r="A12" s="3" t="inlineStr">
        <is>
          <t>Vessel / Voyage (or flight)
Buque / viaje (o vuelo) · 船名航次 (或航班号)</t>
        </is>
      </c>
      <c r="B12" s="4" t="n"/>
      <c r="C12" s="4" t="n"/>
      <c r="D12" s="4" t="n"/>
      <c r="E12" s="5" t="n"/>
      <c r="F12" s="4" t="n"/>
      <c r="G12" s="4" t="n"/>
      <c r="H12" s="4" t="n"/>
      <c r="I12" s="4" t="n"/>
      <c r="J12" s="4" t="n"/>
      <c r="K12" s="4" t="n"/>
      <c r="L12" s="4" t="n"/>
      <c r="M12" s="4" t="n"/>
      <c r="N12" s="4" t="n"/>
      <c r="O12" s="4" t="n"/>
      <c r="P12" s="4" t="n"/>
    </row>
    <row r="13" ht="30" customHeight="1">
      <c r="A13" s="3" t="inlineStr">
        <is>
          <t>Container No. / Seal No.
Nº de contenedor / precinto · 柜号 / 封条号</t>
        </is>
      </c>
      <c r="B13" s="4" t="n"/>
      <c r="C13" s="4" t="n"/>
      <c r="D13" s="4" t="n"/>
      <c r="E13" s="5" t="n"/>
      <c r="F13" s="4" t="n"/>
      <c r="G13" s="4" t="n"/>
      <c r="H13" s="4" t="n"/>
      <c r="I13" s="4" t="n"/>
      <c r="J13" s="4" t="n"/>
      <c r="K13" s="4" t="n"/>
      <c r="L13" s="4" t="n"/>
      <c r="M13" s="4" t="n"/>
      <c r="N13" s="4" t="n"/>
      <c r="O13" s="4" t="n"/>
      <c r="P13" s="4" t="n"/>
    </row>
    <row r="14" ht="30" customHeight="1">
      <c r="A14" s="3" t="inlineStr">
        <is>
          <t>Shipping marks
Marcas de los bultos · 唛头</t>
        </is>
      </c>
      <c r="B14" s="4" t="n"/>
      <c r="C14" s="4" t="n"/>
      <c r="D14" s="4" t="n"/>
      <c r="E14" s="5" t="n"/>
      <c r="F14" s="4" t="n"/>
      <c r="G14" s="4" t="n"/>
      <c r="H14" s="4" t="n"/>
      <c r="I14" s="4" t="n"/>
      <c r="J14" s="4" t="n"/>
      <c r="K14" s="4" t="n"/>
      <c r="L14" s="4" t="n"/>
      <c r="M14" s="4" t="n"/>
      <c r="N14" s="4" t="n"/>
      <c r="O14" s="4" t="n"/>
      <c r="P14" s="4" t="n"/>
    </row>
    <row r="16" ht="48" customHeight="1">
      <c r="A16" s="6" t="inlineStr">
        <is>
          <t>No.
Nº
序号</t>
        </is>
      </c>
      <c r="B16" s="6" t="inlineStr">
        <is>
          <t>HS Code
Código HS / TARIC
海关编码</t>
        </is>
      </c>
      <c r="C16" s="6" t="inlineStr">
        <is>
          <t>Description of goods
Descripción de la mercancía
品名及规格</t>
        </is>
      </c>
      <c r="D16" s="6" t="inlineStr">
        <is>
          <t>Carton No. (from-to)
Nº de bulto (de-a)
箱号</t>
        </is>
      </c>
      <c r="E16" s="6" t="inlineStr">
        <is>
          <t>Cartons
Nº de bultos
箱数</t>
        </is>
      </c>
      <c r="F16" s="6" t="inlineStr">
        <is>
          <t>Pcs / carton
Uds. por bulto
每箱数量</t>
        </is>
      </c>
      <c r="G16" s="6" t="inlineStr">
        <is>
          <t>Total pcs
Uds. totales
总数量</t>
        </is>
      </c>
      <c r="H16" s="6" t="inlineStr">
        <is>
          <t>N.W. / carton (kg)
Peso neto por bulto
每箱净重</t>
        </is>
      </c>
      <c r="I16" s="6" t="inlineStr">
        <is>
          <t>G.W. / carton (kg)
Peso bruto por bulto
每箱毛重</t>
        </is>
      </c>
      <c r="J16" s="6" t="inlineStr">
        <is>
          <t>Total N.W. (kg)
Peso neto total
总净重</t>
        </is>
      </c>
      <c r="K16" s="6" t="inlineStr">
        <is>
          <t>Total G.W. (kg)
Peso bruto total
总毛重</t>
        </is>
      </c>
      <c r="L16" s="6" t="inlineStr">
        <is>
          <t>L (cm)
Largo
长</t>
        </is>
      </c>
      <c r="M16" s="6" t="inlineStr">
        <is>
          <t>W (cm)
Ancho
宽</t>
        </is>
      </c>
      <c r="N16" s="6" t="inlineStr">
        <is>
          <t>H (cm)
Alto
高</t>
        </is>
      </c>
      <c r="O16" s="6" t="inlineStr">
        <is>
          <t>CBM / carton
m³ por bulto
每箱体积</t>
        </is>
      </c>
      <c r="P16" s="6" t="inlineStr">
        <is>
          <t>Total CBM
m³ totales
总体积</t>
        </is>
      </c>
    </row>
    <row r="17">
      <c r="A17" s="7" t="n"/>
      <c r="B17" s="7" t="n"/>
      <c r="C17" s="8" t="n"/>
      <c r="D17" s="7" t="n"/>
      <c r="E17" s="7" t="n"/>
      <c r="F17" s="7" t="n"/>
      <c r="G17" s="9">
        <f>IF(OR(E17="",F17=""),"",E17*F17)</f>
        <v/>
      </c>
      <c r="H17" s="10" t="n"/>
      <c r="I17" s="10" t="n"/>
      <c r="J17" s="11">
        <f>IF(OR(E17="",H17=""),"",E17*H17)</f>
        <v/>
      </c>
      <c r="K17" s="11">
        <f>IF(OR(E17="",I17=""),"",E17*I17)</f>
        <v/>
      </c>
      <c r="L17" s="7" t="n"/>
      <c r="M17" s="7" t="n"/>
      <c r="N17" s="7" t="n"/>
      <c r="O17" s="12">
        <f>IF(OR(L17="",M17="",N17=""),"",ROUND(L17*M17*N17/1000000,4))</f>
        <v/>
      </c>
      <c r="P17" s="12">
        <f>IF(OR(E17="",O17=""),"",ROUND(E17*O17,3))</f>
        <v/>
      </c>
    </row>
    <row r="18">
      <c r="A18" s="7" t="n"/>
      <c r="B18" s="7" t="n"/>
      <c r="C18" s="8" t="n"/>
      <c r="D18" s="7" t="n"/>
      <c r="E18" s="7" t="n"/>
      <c r="F18" s="7" t="n"/>
      <c r="G18" s="9">
        <f>IF(OR(E18="",F18=""),"",E18*F18)</f>
        <v/>
      </c>
      <c r="H18" s="10" t="n"/>
      <c r="I18" s="10" t="n"/>
      <c r="J18" s="11">
        <f>IF(OR(E18="",H18=""),"",E18*H18)</f>
        <v/>
      </c>
      <c r="K18" s="11">
        <f>IF(OR(E18="",I18=""),"",E18*I18)</f>
        <v/>
      </c>
      <c r="L18" s="7" t="n"/>
      <c r="M18" s="7" t="n"/>
      <c r="N18" s="7" t="n"/>
      <c r="O18" s="12">
        <f>IF(OR(L18="",M18="",N18=""),"",ROUND(L18*M18*N18/1000000,4))</f>
        <v/>
      </c>
      <c r="P18" s="12">
        <f>IF(OR(E18="",O18=""),"",ROUND(E18*O18,3))</f>
        <v/>
      </c>
    </row>
    <row r="19">
      <c r="A19" s="7" t="n"/>
      <c r="B19" s="7" t="n"/>
      <c r="C19" s="8" t="n"/>
      <c r="D19" s="7" t="n"/>
      <c r="E19" s="7" t="n"/>
      <c r="F19" s="7" t="n"/>
      <c r="G19" s="9">
        <f>IF(OR(E19="",F19=""),"",E19*F19)</f>
        <v/>
      </c>
      <c r="H19" s="10" t="n"/>
      <c r="I19" s="10" t="n"/>
      <c r="J19" s="11">
        <f>IF(OR(E19="",H19=""),"",E19*H19)</f>
        <v/>
      </c>
      <c r="K19" s="11">
        <f>IF(OR(E19="",I19=""),"",E19*I19)</f>
        <v/>
      </c>
      <c r="L19" s="7" t="n"/>
      <c r="M19" s="7" t="n"/>
      <c r="N19" s="7" t="n"/>
      <c r="O19" s="12">
        <f>IF(OR(L19="",M19="",N19=""),"",ROUND(L19*M19*N19/1000000,4))</f>
        <v/>
      </c>
      <c r="P19" s="12">
        <f>IF(OR(E19="",O19=""),"",ROUND(E19*O19,3))</f>
        <v/>
      </c>
    </row>
    <row r="20">
      <c r="A20" s="7" t="n"/>
      <c r="B20" s="7" t="n"/>
      <c r="C20" s="8" t="n"/>
      <c r="D20" s="7" t="n"/>
      <c r="E20" s="7" t="n"/>
      <c r="F20" s="7" t="n"/>
      <c r="G20" s="9">
        <f>IF(OR(E20="",F20=""),"",E20*F20)</f>
        <v/>
      </c>
      <c r="H20" s="10" t="n"/>
      <c r="I20" s="10" t="n"/>
      <c r="J20" s="11">
        <f>IF(OR(E20="",H20=""),"",E20*H20)</f>
        <v/>
      </c>
      <c r="K20" s="11">
        <f>IF(OR(E20="",I20=""),"",E20*I20)</f>
        <v/>
      </c>
      <c r="L20" s="7" t="n"/>
      <c r="M20" s="7" t="n"/>
      <c r="N20" s="7" t="n"/>
      <c r="O20" s="12">
        <f>IF(OR(L20="",M20="",N20=""),"",ROUND(L20*M20*N20/1000000,4))</f>
        <v/>
      </c>
      <c r="P20" s="12">
        <f>IF(OR(E20="",O20=""),"",ROUND(E20*O20,3))</f>
        <v/>
      </c>
    </row>
    <row r="21">
      <c r="A21" s="7" t="n"/>
      <c r="B21" s="7" t="n"/>
      <c r="C21" s="8" t="n"/>
      <c r="D21" s="7" t="n"/>
      <c r="E21" s="7" t="n"/>
      <c r="F21" s="7" t="n"/>
      <c r="G21" s="9">
        <f>IF(OR(E21="",F21=""),"",E21*F21)</f>
        <v/>
      </c>
      <c r="H21" s="10" t="n"/>
      <c r="I21" s="10" t="n"/>
      <c r="J21" s="11">
        <f>IF(OR(E21="",H21=""),"",E21*H21)</f>
        <v/>
      </c>
      <c r="K21" s="11">
        <f>IF(OR(E21="",I21=""),"",E21*I21)</f>
        <v/>
      </c>
      <c r="L21" s="7" t="n"/>
      <c r="M21" s="7" t="n"/>
      <c r="N21" s="7" t="n"/>
      <c r="O21" s="12">
        <f>IF(OR(L21="",M21="",N21=""),"",ROUND(L21*M21*N21/1000000,4))</f>
        <v/>
      </c>
      <c r="P21" s="12">
        <f>IF(OR(E21="",O21=""),"",ROUND(E21*O21,3))</f>
        <v/>
      </c>
    </row>
    <row r="22">
      <c r="A22" s="7" t="n"/>
      <c r="B22" s="7" t="n"/>
      <c r="C22" s="8" t="n"/>
      <c r="D22" s="7" t="n"/>
      <c r="E22" s="7" t="n"/>
      <c r="F22" s="7" t="n"/>
      <c r="G22" s="9">
        <f>IF(OR(E22="",F22=""),"",E22*F22)</f>
        <v/>
      </c>
      <c r="H22" s="10" t="n"/>
      <c r="I22" s="10" t="n"/>
      <c r="J22" s="11">
        <f>IF(OR(E22="",H22=""),"",E22*H22)</f>
        <v/>
      </c>
      <c r="K22" s="11">
        <f>IF(OR(E22="",I22=""),"",E22*I22)</f>
        <v/>
      </c>
      <c r="L22" s="7" t="n"/>
      <c r="M22" s="7" t="n"/>
      <c r="N22" s="7" t="n"/>
      <c r="O22" s="12">
        <f>IF(OR(L22="",M22="",N22=""),"",ROUND(L22*M22*N22/1000000,4))</f>
        <v/>
      </c>
      <c r="P22" s="12">
        <f>IF(OR(E22="",O22=""),"",ROUND(E22*O22,3))</f>
        <v/>
      </c>
    </row>
    <row r="23">
      <c r="A23" s="7" t="n"/>
      <c r="B23" s="7" t="n"/>
      <c r="C23" s="8" t="n"/>
      <c r="D23" s="7" t="n"/>
      <c r="E23" s="7" t="n"/>
      <c r="F23" s="7" t="n"/>
      <c r="G23" s="9">
        <f>IF(OR(E23="",F23=""),"",E23*F23)</f>
        <v/>
      </c>
      <c r="H23" s="10" t="n"/>
      <c r="I23" s="10" t="n"/>
      <c r="J23" s="11">
        <f>IF(OR(E23="",H23=""),"",E23*H23)</f>
        <v/>
      </c>
      <c r="K23" s="11">
        <f>IF(OR(E23="",I23=""),"",E23*I23)</f>
        <v/>
      </c>
      <c r="L23" s="7" t="n"/>
      <c r="M23" s="7" t="n"/>
      <c r="N23" s="7" t="n"/>
      <c r="O23" s="12">
        <f>IF(OR(L23="",M23="",N23=""),"",ROUND(L23*M23*N23/1000000,4))</f>
        <v/>
      </c>
      <c r="P23" s="12">
        <f>IF(OR(E23="",O23=""),"",ROUND(E23*O23,3))</f>
        <v/>
      </c>
    </row>
    <row r="24">
      <c r="A24" s="7" t="n"/>
      <c r="B24" s="7" t="n"/>
      <c r="C24" s="8" t="n"/>
      <c r="D24" s="7" t="n"/>
      <c r="E24" s="7" t="n"/>
      <c r="F24" s="7" t="n"/>
      <c r="G24" s="9">
        <f>IF(OR(E24="",F24=""),"",E24*F24)</f>
        <v/>
      </c>
      <c r="H24" s="10" t="n"/>
      <c r="I24" s="10" t="n"/>
      <c r="J24" s="11">
        <f>IF(OR(E24="",H24=""),"",E24*H24)</f>
        <v/>
      </c>
      <c r="K24" s="11">
        <f>IF(OR(E24="",I24=""),"",E24*I24)</f>
        <v/>
      </c>
      <c r="L24" s="7" t="n"/>
      <c r="M24" s="7" t="n"/>
      <c r="N24" s="7" t="n"/>
      <c r="O24" s="12">
        <f>IF(OR(L24="",M24="",N24=""),"",ROUND(L24*M24*N24/1000000,4))</f>
        <v/>
      </c>
      <c r="P24" s="12">
        <f>IF(OR(E24="",O24=""),"",ROUND(E24*O24,3))</f>
        <v/>
      </c>
    </row>
    <row r="25">
      <c r="A25" s="7" t="n"/>
      <c r="B25" s="7" t="n"/>
      <c r="C25" s="8" t="n"/>
      <c r="D25" s="7" t="n"/>
      <c r="E25" s="7" t="n"/>
      <c r="F25" s="7" t="n"/>
      <c r="G25" s="9">
        <f>IF(OR(E25="",F25=""),"",E25*F25)</f>
        <v/>
      </c>
      <c r="H25" s="10" t="n"/>
      <c r="I25" s="10" t="n"/>
      <c r="J25" s="11">
        <f>IF(OR(E25="",H25=""),"",E25*H25)</f>
        <v/>
      </c>
      <c r="K25" s="11">
        <f>IF(OR(E25="",I25=""),"",E25*I25)</f>
        <v/>
      </c>
      <c r="L25" s="7" t="n"/>
      <c r="M25" s="7" t="n"/>
      <c r="N25" s="7" t="n"/>
      <c r="O25" s="12">
        <f>IF(OR(L25="",M25="",N25=""),"",ROUND(L25*M25*N25/1000000,4))</f>
        <v/>
      </c>
      <c r="P25" s="12">
        <f>IF(OR(E25="",O25=""),"",ROUND(E25*O25,3))</f>
        <v/>
      </c>
    </row>
    <row r="26">
      <c r="A26" s="7" t="n"/>
      <c r="B26" s="7" t="n"/>
      <c r="C26" s="8" t="n"/>
      <c r="D26" s="7" t="n"/>
      <c r="E26" s="7" t="n"/>
      <c r="F26" s="7" t="n"/>
      <c r="G26" s="9">
        <f>IF(OR(E26="",F26=""),"",E26*F26)</f>
        <v/>
      </c>
      <c r="H26" s="10" t="n"/>
      <c r="I26" s="10" t="n"/>
      <c r="J26" s="11">
        <f>IF(OR(E26="",H26=""),"",E26*H26)</f>
        <v/>
      </c>
      <c r="K26" s="11">
        <f>IF(OR(E26="",I26=""),"",E26*I26)</f>
        <v/>
      </c>
      <c r="L26" s="7" t="n"/>
      <c r="M26" s="7" t="n"/>
      <c r="N26" s="7" t="n"/>
      <c r="O26" s="12">
        <f>IF(OR(L26="",M26="",N26=""),"",ROUND(L26*M26*N26/1000000,4))</f>
        <v/>
      </c>
      <c r="P26" s="12">
        <f>IF(OR(E26="",O26=""),"",ROUND(E26*O26,3))</f>
        <v/>
      </c>
    </row>
    <row r="27">
      <c r="A27" s="7" t="n"/>
      <c r="B27" s="7" t="n"/>
      <c r="C27" s="8" t="n"/>
      <c r="D27" s="7" t="n"/>
      <c r="E27" s="7" t="n"/>
      <c r="F27" s="7" t="n"/>
      <c r="G27" s="9">
        <f>IF(OR(E27="",F27=""),"",E27*F27)</f>
        <v/>
      </c>
      <c r="H27" s="10" t="n"/>
      <c r="I27" s="10" t="n"/>
      <c r="J27" s="11">
        <f>IF(OR(E27="",H27=""),"",E27*H27)</f>
        <v/>
      </c>
      <c r="K27" s="11">
        <f>IF(OR(E27="",I27=""),"",E27*I27)</f>
        <v/>
      </c>
      <c r="L27" s="7" t="n"/>
      <c r="M27" s="7" t="n"/>
      <c r="N27" s="7" t="n"/>
      <c r="O27" s="12">
        <f>IF(OR(L27="",M27="",N27=""),"",ROUND(L27*M27*N27/1000000,4))</f>
        <v/>
      </c>
      <c r="P27" s="12">
        <f>IF(OR(E27="",O27=""),"",ROUND(E27*O27,3))</f>
        <v/>
      </c>
    </row>
    <row r="28">
      <c r="A28" s="7" t="n"/>
      <c r="B28" s="7" t="n"/>
      <c r="C28" s="8" t="n"/>
      <c r="D28" s="7" t="n"/>
      <c r="E28" s="7" t="n"/>
      <c r="F28" s="7" t="n"/>
      <c r="G28" s="9">
        <f>IF(OR(E28="",F28=""),"",E28*F28)</f>
        <v/>
      </c>
      <c r="H28" s="10" t="n"/>
      <c r="I28" s="10" t="n"/>
      <c r="J28" s="11">
        <f>IF(OR(E28="",H28=""),"",E28*H28)</f>
        <v/>
      </c>
      <c r="K28" s="11">
        <f>IF(OR(E28="",I28=""),"",E28*I28)</f>
        <v/>
      </c>
      <c r="L28" s="7" t="n"/>
      <c r="M28" s="7" t="n"/>
      <c r="N28" s="7" t="n"/>
      <c r="O28" s="12">
        <f>IF(OR(L28="",M28="",N28=""),"",ROUND(L28*M28*N28/1000000,4))</f>
        <v/>
      </c>
      <c r="P28" s="12">
        <f>IF(OR(E28="",O28=""),"",ROUND(E28*O28,3))</f>
        <v/>
      </c>
    </row>
    <row r="29">
      <c r="A29" s="7" t="n"/>
      <c r="B29" s="7" t="n"/>
      <c r="C29" s="8" t="n"/>
      <c r="D29" s="7" t="n"/>
      <c r="E29" s="7" t="n"/>
      <c r="F29" s="7" t="n"/>
      <c r="G29" s="9">
        <f>IF(OR(E29="",F29=""),"",E29*F29)</f>
        <v/>
      </c>
      <c r="H29" s="10" t="n"/>
      <c r="I29" s="10" t="n"/>
      <c r="J29" s="11">
        <f>IF(OR(E29="",H29=""),"",E29*H29)</f>
        <v/>
      </c>
      <c r="K29" s="11">
        <f>IF(OR(E29="",I29=""),"",E29*I29)</f>
        <v/>
      </c>
      <c r="L29" s="7" t="n"/>
      <c r="M29" s="7" t="n"/>
      <c r="N29" s="7" t="n"/>
      <c r="O29" s="12">
        <f>IF(OR(L29="",M29="",N29=""),"",ROUND(L29*M29*N29/1000000,4))</f>
        <v/>
      </c>
      <c r="P29" s="12">
        <f>IF(OR(E29="",O29=""),"",ROUND(E29*O29,3))</f>
        <v/>
      </c>
    </row>
    <row r="30">
      <c r="A30" s="7" t="n"/>
      <c r="B30" s="7" t="n"/>
      <c r="C30" s="8" t="n"/>
      <c r="D30" s="7" t="n"/>
      <c r="E30" s="7" t="n"/>
      <c r="F30" s="7" t="n"/>
      <c r="G30" s="9">
        <f>IF(OR(E30="",F30=""),"",E30*F30)</f>
        <v/>
      </c>
      <c r="H30" s="10" t="n"/>
      <c r="I30" s="10" t="n"/>
      <c r="J30" s="11">
        <f>IF(OR(E30="",H30=""),"",E30*H30)</f>
        <v/>
      </c>
      <c r="K30" s="11">
        <f>IF(OR(E30="",I30=""),"",E30*I30)</f>
        <v/>
      </c>
      <c r="L30" s="7" t="n"/>
      <c r="M30" s="7" t="n"/>
      <c r="N30" s="7" t="n"/>
      <c r="O30" s="12">
        <f>IF(OR(L30="",M30="",N30=""),"",ROUND(L30*M30*N30/1000000,4))</f>
        <v/>
      </c>
      <c r="P30" s="12">
        <f>IF(OR(E30="",O30=""),"",ROUND(E30*O30,3))</f>
        <v/>
      </c>
    </row>
    <row r="31">
      <c r="A31" s="7" t="n"/>
      <c r="B31" s="7" t="n"/>
      <c r="C31" s="8" t="n"/>
      <c r="D31" s="7" t="n"/>
      <c r="E31" s="7" t="n"/>
      <c r="F31" s="7" t="n"/>
      <c r="G31" s="9">
        <f>IF(OR(E31="",F31=""),"",E31*F31)</f>
        <v/>
      </c>
      <c r="H31" s="10" t="n"/>
      <c r="I31" s="10" t="n"/>
      <c r="J31" s="11">
        <f>IF(OR(E31="",H31=""),"",E31*H31)</f>
        <v/>
      </c>
      <c r="K31" s="11">
        <f>IF(OR(E31="",I31=""),"",E31*I31)</f>
        <v/>
      </c>
      <c r="L31" s="7" t="n"/>
      <c r="M31" s="7" t="n"/>
      <c r="N31" s="7" t="n"/>
      <c r="O31" s="12">
        <f>IF(OR(L31="",M31="",N31=""),"",ROUND(L31*M31*N31/1000000,4))</f>
        <v/>
      </c>
      <c r="P31" s="12">
        <f>IF(OR(E31="",O31=""),"",ROUND(E31*O31,3))</f>
        <v/>
      </c>
    </row>
    <row r="32">
      <c r="A32" s="7" t="n"/>
      <c r="B32" s="7" t="n"/>
      <c r="C32" s="8" t="n"/>
      <c r="D32" s="7" t="n"/>
      <c r="E32" s="7" t="n"/>
      <c r="F32" s="7" t="n"/>
      <c r="G32" s="9">
        <f>IF(OR(E32="",F32=""),"",E32*F32)</f>
        <v/>
      </c>
      <c r="H32" s="10" t="n"/>
      <c r="I32" s="10" t="n"/>
      <c r="J32" s="11">
        <f>IF(OR(E32="",H32=""),"",E32*H32)</f>
        <v/>
      </c>
      <c r="K32" s="11">
        <f>IF(OR(E32="",I32=""),"",E32*I32)</f>
        <v/>
      </c>
      <c r="L32" s="7" t="n"/>
      <c r="M32" s="7" t="n"/>
      <c r="N32" s="7" t="n"/>
      <c r="O32" s="12">
        <f>IF(OR(L32="",M32="",N32=""),"",ROUND(L32*M32*N32/1000000,4))</f>
        <v/>
      </c>
      <c r="P32" s="12">
        <f>IF(OR(E32="",O32=""),"",ROUND(E32*O32,3))</f>
        <v/>
      </c>
    </row>
    <row r="33">
      <c r="A33" s="7" t="n"/>
      <c r="B33" s="7" t="n"/>
      <c r="C33" s="8" t="n"/>
      <c r="D33" s="7" t="n"/>
      <c r="E33" s="7" t="n"/>
      <c r="F33" s="7" t="n"/>
      <c r="G33" s="9">
        <f>IF(OR(E33="",F33=""),"",E33*F33)</f>
        <v/>
      </c>
      <c r="H33" s="10" t="n"/>
      <c r="I33" s="10" t="n"/>
      <c r="J33" s="11">
        <f>IF(OR(E33="",H33=""),"",E33*H33)</f>
        <v/>
      </c>
      <c r="K33" s="11">
        <f>IF(OR(E33="",I33=""),"",E33*I33)</f>
        <v/>
      </c>
      <c r="L33" s="7" t="n"/>
      <c r="M33" s="7" t="n"/>
      <c r="N33" s="7" t="n"/>
      <c r="O33" s="12">
        <f>IF(OR(L33="",M33="",N33=""),"",ROUND(L33*M33*N33/1000000,4))</f>
        <v/>
      </c>
      <c r="P33" s="12">
        <f>IF(OR(E33="",O33=""),"",ROUND(E33*O33,3))</f>
        <v/>
      </c>
    </row>
    <row r="34">
      <c r="A34" s="7" t="n"/>
      <c r="B34" s="7" t="n"/>
      <c r="C34" s="8" t="n"/>
      <c r="D34" s="7" t="n"/>
      <c r="E34" s="7" t="n"/>
      <c r="F34" s="7" t="n"/>
      <c r="G34" s="9">
        <f>IF(OR(E34="",F34=""),"",E34*F34)</f>
        <v/>
      </c>
      <c r="H34" s="10" t="n"/>
      <c r="I34" s="10" t="n"/>
      <c r="J34" s="11">
        <f>IF(OR(E34="",H34=""),"",E34*H34)</f>
        <v/>
      </c>
      <c r="K34" s="11">
        <f>IF(OR(E34="",I34=""),"",E34*I34)</f>
        <v/>
      </c>
      <c r="L34" s="7" t="n"/>
      <c r="M34" s="7" t="n"/>
      <c r="N34" s="7" t="n"/>
      <c r="O34" s="12">
        <f>IF(OR(L34="",M34="",N34=""),"",ROUND(L34*M34*N34/1000000,4))</f>
        <v/>
      </c>
      <c r="P34" s="12">
        <f>IF(OR(E34="",O34=""),"",ROUND(E34*O34,3))</f>
        <v/>
      </c>
    </row>
    <row r="35">
      <c r="A35" s="7" t="n"/>
      <c r="B35" s="7" t="n"/>
      <c r="C35" s="8" t="n"/>
      <c r="D35" s="7" t="n"/>
      <c r="E35" s="7" t="n"/>
      <c r="F35" s="7" t="n"/>
      <c r="G35" s="9">
        <f>IF(OR(E35="",F35=""),"",E35*F35)</f>
        <v/>
      </c>
      <c r="H35" s="10" t="n"/>
      <c r="I35" s="10" t="n"/>
      <c r="J35" s="11">
        <f>IF(OR(E35="",H35=""),"",E35*H35)</f>
        <v/>
      </c>
      <c r="K35" s="11">
        <f>IF(OR(E35="",I35=""),"",E35*I35)</f>
        <v/>
      </c>
      <c r="L35" s="7" t="n"/>
      <c r="M35" s="7" t="n"/>
      <c r="N35" s="7" t="n"/>
      <c r="O35" s="12">
        <f>IF(OR(L35="",M35="",N35=""),"",ROUND(L35*M35*N35/1000000,4))</f>
        <v/>
      </c>
      <c r="P35" s="12">
        <f>IF(OR(E35="",O35=""),"",ROUND(E35*O35,3))</f>
        <v/>
      </c>
    </row>
    <row r="36">
      <c r="A36" s="7" t="n"/>
      <c r="B36" s="7" t="n"/>
      <c r="C36" s="8" t="n"/>
      <c r="D36" s="7" t="n"/>
      <c r="E36" s="7" t="n"/>
      <c r="F36" s="7" t="n"/>
      <c r="G36" s="9">
        <f>IF(OR(E36="",F36=""),"",E36*F36)</f>
        <v/>
      </c>
      <c r="H36" s="10" t="n"/>
      <c r="I36" s="10" t="n"/>
      <c r="J36" s="11">
        <f>IF(OR(E36="",H36=""),"",E36*H36)</f>
        <v/>
      </c>
      <c r="K36" s="11">
        <f>IF(OR(E36="",I36=""),"",E36*I36)</f>
        <v/>
      </c>
      <c r="L36" s="7" t="n"/>
      <c r="M36" s="7" t="n"/>
      <c r="N36" s="7" t="n"/>
      <c r="O36" s="12">
        <f>IF(OR(L36="",M36="",N36=""),"",ROUND(L36*M36*N36/1000000,4))</f>
        <v/>
      </c>
      <c r="P36" s="12">
        <f>IF(OR(E36="",O36=""),"",ROUND(E36*O36,3))</f>
        <v/>
      </c>
    </row>
    <row r="37" ht="24" customHeight="1">
      <c r="A37" s="13" t="inlineStr">
        <is>
          <t>TOTAL · 合计</t>
        </is>
      </c>
      <c r="B37" s="14" t="n"/>
      <c r="C37" s="14" t="n"/>
      <c r="D37" s="14" t="n"/>
      <c r="E37" s="15">
        <f>SUM(E17:E36)</f>
        <v/>
      </c>
      <c r="F37" s="14" t="n"/>
      <c r="G37" s="15">
        <f>SUM(G17:G36)</f>
        <v/>
      </c>
      <c r="H37" s="14" t="n"/>
      <c r="I37" s="14" t="n"/>
      <c r="J37" s="16">
        <f>SUM(J17:J36)</f>
        <v/>
      </c>
      <c r="K37" s="16">
        <f>SUM(K17:K36)</f>
        <v/>
      </c>
      <c r="L37" s="14" t="n"/>
      <c r="M37" s="14" t="n"/>
      <c r="N37" s="14" t="n"/>
      <c r="O37" s="14" t="n"/>
      <c r="P37" s="17">
        <f>SUM(P17:P36)</f>
        <v/>
      </c>
    </row>
    <row r="39" ht="32" customHeight="1">
      <c r="A39" s="3" t="inlineStr">
        <is>
          <t>Type of packages
包装种类</t>
        </is>
      </c>
      <c r="B39" s="4" t="n"/>
      <c r="C39" s="4" t="n"/>
      <c r="D39" s="4" t="n"/>
      <c r="E39" s="18" t="inlineStr">
        <is>
          <t>Tipo de bulto (cartons / pallets / crates)</t>
        </is>
      </c>
      <c r="F39" s="4" t="n"/>
      <c r="G39" s="4" t="n"/>
      <c r="H39" s="4" t="n"/>
      <c r="I39" s="4" t="n"/>
      <c r="J39" s="4" t="n"/>
      <c r="K39" s="4" t="n"/>
      <c r="L39" s="4" t="n"/>
      <c r="M39" s="4" t="n"/>
      <c r="N39" s="4" t="n"/>
      <c r="O39" s="4" t="n"/>
      <c r="P39" s="4" t="n"/>
    </row>
    <row r="40" ht="32" customHeight="1">
      <c r="A40" s="3" t="inlineStr">
        <is>
          <t>Total packages in words
总件数 (大写)</t>
        </is>
      </c>
      <c r="B40" s="4" t="n"/>
      <c r="C40" s="4" t="n"/>
      <c r="D40" s="4" t="n"/>
      <c r="E40" s="18" t="inlineStr">
        <is>
          <t>Total de bultos en letra</t>
        </is>
      </c>
      <c r="F40" s="4" t="n"/>
      <c r="G40" s="4" t="n"/>
      <c r="H40" s="4" t="n"/>
      <c r="I40" s="4" t="n"/>
      <c r="J40" s="4" t="n"/>
      <c r="K40" s="4" t="n"/>
      <c r="L40" s="4" t="n"/>
      <c r="M40" s="4" t="n"/>
      <c r="N40" s="4" t="n"/>
      <c r="O40" s="4" t="n"/>
      <c r="P40" s="4" t="n"/>
    </row>
    <row r="41" ht="32" customHeight="1">
      <c r="A41" s="3" t="inlineStr">
        <is>
          <t>Declaration
兹证明以上内容真实无误，与商业发票一致。</t>
        </is>
      </c>
      <c r="B41" s="4" t="n"/>
      <c r="C41" s="4" t="n"/>
      <c r="D41" s="4" t="n"/>
      <c r="E41" s="18" t="inlineStr">
        <is>
          <t>Declaramos que los datos de esta lista son correctos y coinciden con la factura comercial.</t>
        </is>
      </c>
      <c r="F41" s="4" t="n"/>
      <c r="G41" s="4" t="n"/>
      <c r="H41" s="4" t="n"/>
      <c r="I41" s="4" t="n"/>
      <c r="J41" s="4" t="n"/>
      <c r="K41" s="4" t="n"/>
      <c r="L41" s="4" t="n"/>
      <c r="M41" s="4" t="n"/>
      <c r="N41" s="4" t="n"/>
      <c r="O41" s="4" t="n"/>
      <c r="P41" s="4" t="n"/>
    </row>
    <row r="42" ht="60" customHeight="1">
      <c r="A42" s="3" t="inlineStr">
        <is>
          <t>Signature &amp; company stamp
签名及公司盖章</t>
        </is>
      </c>
      <c r="B42" s="4" t="n"/>
      <c r="C42" s="4" t="n"/>
      <c r="D42" s="4" t="n"/>
      <c r="E42" s="18" t="inlineStr">
        <is>
          <t>Firma y sello del exportador</t>
        </is>
      </c>
      <c r="F42" s="4" t="n"/>
      <c r="G42" s="4" t="n"/>
      <c r="H42" s="4" t="n"/>
      <c r="I42" s="4" t="n"/>
      <c r="J42" s="4" t="n"/>
      <c r="K42" s="4" t="n"/>
      <c r="L42" s="4" t="n"/>
      <c r="M42" s="4" t="n"/>
      <c r="N42" s="4" t="n"/>
      <c r="O42" s="4" t="n"/>
      <c r="P42" s="4" t="n"/>
    </row>
  </sheetData>
  <mergeCells count="33">
    <mergeCell ref="E4:P4"/>
    <mergeCell ref="A5:D5"/>
    <mergeCell ref="A8:D8"/>
    <mergeCell ref="E10:P10"/>
    <mergeCell ref="A4:D4"/>
    <mergeCell ref="E13:P13"/>
    <mergeCell ref="E40:P40"/>
    <mergeCell ref="E9:P9"/>
    <mergeCell ref="A10:D10"/>
    <mergeCell ref="A13:D13"/>
    <mergeCell ref="E6:P6"/>
    <mergeCell ref="A9:D9"/>
    <mergeCell ref="A40:D40"/>
    <mergeCell ref="E11:P11"/>
    <mergeCell ref="A39:D39"/>
    <mergeCell ref="A11:D11"/>
    <mergeCell ref="E7:P7"/>
    <mergeCell ref="A6:D6"/>
    <mergeCell ref="A1:P1"/>
    <mergeCell ref="E41:P41"/>
    <mergeCell ref="A7:D7"/>
    <mergeCell ref="A41:D41"/>
    <mergeCell ref="E12:P12"/>
    <mergeCell ref="A37:D37"/>
    <mergeCell ref="E42:P42"/>
    <mergeCell ref="A12:D12"/>
    <mergeCell ref="E5:P5"/>
    <mergeCell ref="E39:P39"/>
    <mergeCell ref="E8:P8"/>
    <mergeCell ref="E14:P14"/>
    <mergeCell ref="A42:D42"/>
    <mergeCell ref="A14:D14"/>
    <mergeCell ref="A2:P2"/>
  </mergeCells>
  <printOptions horizontalCentered="1"/>
  <pageMargins left="0.75" right="0.75" top="1" bottom="1" header="0.5" footer="0.5"/>
  <pageSetup orientation="landscape" fitToHeight="0" fitToWidth="1"/>
  <headerFooter>
    <oddHeader/>
    <oddFooter>&amp;CPlantilla VIAMARIS · viamaris.es · &amp;P /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P42"/>
  <sheetViews>
    <sheetView showGridLines="0" workbookViewId="0">
      <pane ySplit="16" topLeftCell="A17" activePane="bottomLeft" state="frozen"/>
      <selection pane="bottomLeft" activeCell="A1" sqref="A1"/>
    </sheetView>
  </sheetViews>
  <sheetFormatPr baseColWidth="8" defaultRowHeight="15"/>
  <cols>
    <col width="5" customWidth="1" min="1" max="1"/>
    <col width="12" customWidth="1" min="2" max="2"/>
    <col width="34" customWidth="1" min="3" max="3"/>
    <col width="12" customWidth="1" min="4" max="4"/>
    <col width="9" customWidth="1" min="5" max="5"/>
    <col width="9" customWidth="1" min="6" max="6"/>
    <col width="10" customWidth="1" min="7" max="7"/>
    <col width="10" customWidth="1" min="8" max="8"/>
    <col width="10" customWidth="1" min="9" max="9"/>
    <col width="11" customWidth="1" min="10" max="10"/>
    <col width="11" customWidth="1" min="11" max="11"/>
    <col width="7" customWidth="1" min="12" max="12"/>
    <col width="7" customWidth="1" min="13" max="13"/>
    <col width="7" customWidth="1" min="14" max="14"/>
    <col width="10" customWidth="1" min="15" max="15"/>
    <col width="10" customWidth="1" min="16" max="16"/>
  </cols>
  <sheetData>
    <row r="1" ht="34" customHeight="1">
      <c r="A1" s="1" t="inlineStr">
        <is>
          <t>PACKING LIST · LISTA DE BULTOS · 装箱单</t>
        </is>
      </c>
    </row>
    <row r="2" ht="18" customHeight="1">
      <c r="A2" s="2" t="inlineStr">
        <is>
          <t>VIAMARIS · Plantilla para importar de China · v1.0 · OCT 2026 · Rellena las celdas blancas; las grises se calculan solas</t>
        </is>
      </c>
    </row>
    <row r="4" ht="30" customHeight="1">
      <c r="A4" s="3" t="inlineStr">
        <is>
          <t>Shipper / Exporter
Exportador (tu proveedor) · 发货人</t>
        </is>
      </c>
      <c r="B4" s="4" t="n"/>
      <c r="C4" s="4" t="n"/>
      <c r="D4" s="4" t="n"/>
      <c r="E4" s="5" t="inlineStr">
        <is>
          <t>NINGBO EXAMPLE HOME PRODUCTS CO., LTD. · No. 88 Example Road, Yinzhou, Ningbo, Zhejiang, China</t>
        </is>
      </c>
      <c r="F4" s="4" t="n"/>
      <c r="G4" s="4" t="n"/>
      <c r="H4" s="4" t="n"/>
      <c r="I4" s="4" t="n"/>
      <c r="J4" s="4" t="n"/>
      <c r="K4" s="4" t="n"/>
      <c r="L4" s="4" t="n"/>
      <c r="M4" s="4" t="n"/>
      <c r="N4" s="4" t="n"/>
      <c r="O4" s="4" t="n"/>
      <c r="P4" s="4" t="n"/>
    </row>
    <row r="5" ht="30" customHeight="1">
      <c r="A5" s="3" t="inlineStr">
        <is>
          <t>Consignee / Importer
Importador (tu empresa, con NIF/EORI) · 收货人</t>
        </is>
      </c>
      <c r="B5" s="4" t="n"/>
      <c r="C5" s="4" t="n"/>
      <c r="D5" s="4" t="n"/>
      <c r="E5" s="5" t="inlineStr">
        <is>
          <t>TU EMPRESA IMPORTADORA S.L. · NIF/EORI ESB12345678 · Calle Ejemplo 1, 46000 Valencia, España</t>
        </is>
      </c>
      <c r="F5" s="4" t="n"/>
      <c r="G5" s="4" t="n"/>
      <c r="H5" s="4" t="n"/>
      <c r="I5" s="4" t="n"/>
      <c r="J5" s="4" t="n"/>
      <c r="K5" s="4" t="n"/>
      <c r="L5" s="4" t="n"/>
      <c r="M5" s="4" t="n"/>
      <c r="N5" s="4" t="n"/>
      <c r="O5" s="4" t="n"/>
      <c r="P5" s="4" t="n"/>
    </row>
    <row r="6" ht="30" customHeight="1">
      <c r="A6" s="3" t="inlineStr">
        <is>
          <t>Notify party
Parte a notificar · 通知人</t>
        </is>
      </c>
      <c r="B6" s="4" t="n"/>
      <c r="C6" s="4" t="n"/>
      <c r="D6" s="4" t="n"/>
      <c r="E6" s="5" t="inlineStr">
        <is>
          <t>SAME AS CONSIGNEE</t>
        </is>
      </c>
      <c r="F6" s="4" t="n"/>
      <c r="G6" s="4" t="n"/>
      <c r="H6" s="4" t="n"/>
      <c r="I6" s="4" t="n"/>
      <c r="J6" s="4" t="n"/>
      <c r="K6" s="4" t="n"/>
      <c r="L6" s="4" t="n"/>
      <c r="M6" s="4" t="n"/>
      <c r="N6" s="4" t="n"/>
      <c r="O6" s="4" t="n"/>
      <c r="P6" s="4" t="n"/>
    </row>
    <row r="7" ht="30" customHeight="1">
      <c r="A7" s="3" t="inlineStr">
        <is>
          <t>Invoice No. / Date
Nº y fecha de factura comercial · 发票号 / 日期</t>
        </is>
      </c>
      <c r="B7" s="4" t="n"/>
      <c r="C7" s="4" t="n"/>
      <c r="D7" s="4" t="n"/>
      <c r="E7" s="5" t="inlineStr">
        <is>
          <t>NEH-2026-0917 · 17/09/2026</t>
        </is>
      </c>
      <c r="F7" s="4" t="n"/>
      <c r="G7" s="4" t="n"/>
      <c r="H7" s="4" t="n"/>
      <c r="I7" s="4" t="n"/>
      <c r="J7" s="4" t="n"/>
      <c r="K7" s="4" t="n"/>
      <c r="L7" s="4" t="n"/>
      <c r="M7" s="4" t="n"/>
      <c r="N7" s="4" t="n"/>
      <c r="O7" s="4" t="n"/>
      <c r="P7" s="4" t="n"/>
    </row>
    <row r="8" ht="30" customHeight="1">
      <c r="A8" s="3" t="inlineStr">
        <is>
          <t>PO / Contract No.
Nº de pedido o contrato · 订单号 / 合同号</t>
        </is>
      </c>
      <c r="B8" s="4" t="n"/>
      <c r="C8" s="4" t="n"/>
      <c r="D8" s="4" t="n"/>
      <c r="E8" s="5" t="inlineStr">
        <is>
          <t>PO-4471</t>
        </is>
      </c>
      <c r="F8" s="4" t="n"/>
      <c r="G8" s="4" t="n"/>
      <c r="H8" s="4" t="n"/>
      <c r="I8" s="4" t="n"/>
      <c r="J8" s="4" t="n"/>
      <c r="K8" s="4" t="n"/>
      <c r="L8" s="4" t="n"/>
      <c r="M8" s="4" t="n"/>
      <c r="N8" s="4" t="n"/>
      <c r="O8" s="4" t="n"/>
      <c r="P8" s="4" t="n"/>
    </row>
    <row r="9" ht="30" customHeight="1">
      <c r="A9" s="3" t="inlineStr">
        <is>
          <t>Incoterms® 2020 + place
Incoterm y lugar (p. ej. FOB Ningbo) · 贸易术语及地点</t>
        </is>
      </c>
      <c r="B9" s="4" t="n"/>
      <c r="C9" s="4" t="n"/>
      <c r="D9" s="4" t="n"/>
      <c r="E9" s="5" t="inlineStr">
        <is>
          <t>FOB NINGBO (Incoterms® 2020)</t>
        </is>
      </c>
      <c r="F9" s="4" t="n"/>
      <c r="G9" s="4" t="n"/>
      <c r="H9" s="4" t="n"/>
      <c r="I9" s="4" t="n"/>
      <c r="J9" s="4" t="n"/>
      <c r="K9" s="4" t="n"/>
      <c r="L9" s="4" t="n"/>
      <c r="M9" s="4" t="n"/>
      <c r="N9" s="4" t="n"/>
      <c r="O9" s="4" t="n"/>
      <c r="P9" s="4" t="n"/>
    </row>
    <row r="10" ht="30" customHeight="1">
      <c r="A10" s="3" t="inlineStr">
        <is>
          <t>Port of loading
Puerto de carga · 装运港</t>
        </is>
      </c>
      <c r="B10" s="4" t="n"/>
      <c r="C10" s="4" t="n"/>
      <c r="D10" s="4" t="n"/>
      <c r="E10" s="5" t="inlineStr">
        <is>
          <t>NINGBO, CHINA</t>
        </is>
      </c>
      <c r="F10" s="4" t="n"/>
      <c r="G10" s="4" t="n"/>
      <c r="H10" s="4" t="n"/>
      <c r="I10" s="4" t="n"/>
      <c r="J10" s="4" t="n"/>
      <c r="K10" s="4" t="n"/>
      <c r="L10" s="4" t="n"/>
      <c r="M10" s="4" t="n"/>
      <c r="N10" s="4" t="n"/>
      <c r="O10" s="4" t="n"/>
      <c r="P10" s="4" t="n"/>
    </row>
    <row r="11" ht="30" customHeight="1">
      <c r="A11" s="3" t="inlineStr">
        <is>
          <t>Port of discharge / Final destination
Puerto de descarga / destino final · 目的港 / 最终目的地</t>
        </is>
      </c>
      <c r="B11" s="4" t="n"/>
      <c r="C11" s="4" t="n"/>
      <c r="D11" s="4" t="n"/>
      <c r="E11" s="5" t="inlineStr">
        <is>
          <t>VALENCIA, SPAIN</t>
        </is>
      </c>
      <c r="F11" s="4" t="n"/>
      <c r="G11" s="4" t="n"/>
      <c r="H11" s="4" t="n"/>
      <c r="I11" s="4" t="n"/>
      <c r="J11" s="4" t="n"/>
      <c r="K11" s="4" t="n"/>
      <c r="L11" s="4" t="n"/>
      <c r="M11" s="4" t="n"/>
      <c r="N11" s="4" t="n"/>
      <c r="O11" s="4" t="n"/>
      <c r="P11" s="4" t="n"/>
    </row>
    <row r="12" ht="30" customHeight="1">
      <c r="A12" s="3" t="inlineStr">
        <is>
          <t>Vessel / Voyage (or flight)
Buque / viaje (o vuelo) · 船名航次 (或航班号)</t>
        </is>
      </c>
      <c r="B12" s="4" t="n"/>
      <c r="C12" s="4" t="n"/>
      <c r="D12" s="4" t="n"/>
      <c r="E12" s="5" t="inlineStr">
        <is>
          <t>EXAMPLE VESSEL / 045W</t>
        </is>
      </c>
      <c r="F12" s="4" t="n"/>
      <c r="G12" s="4" t="n"/>
      <c r="H12" s="4" t="n"/>
      <c r="I12" s="4" t="n"/>
      <c r="J12" s="4" t="n"/>
      <c r="K12" s="4" t="n"/>
      <c r="L12" s="4" t="n"/>
      <c r="M12" s="4" t="n"/>
      <c r="N12" s="4" t="n"/>
      <c r="O12" s="4" t="n"/>
      <c r="P12" s="4" t="n"/>
    </row>
    <row r="13" ht="30" customHeight="1">
      <c r="A13" s="3" t="inlineStr">
        <is>
          <t>Container No. / Seal No.
Nº de contenedor / precinto · 柜号 / 封条号</t>
        </is>
      </c>
      <c r="B13" s="4" t="n"/>
      <c r="C13" s="4" t="n"/>
      <c r="D13" s="4" t="n"/>
      <c r="E13" s="5" t="inlineStr">
        <is>
          <t>ABCU1234567 / SEAL 0098812 (LCL: indicar «CFS» si aún no hay contenedor)</t>
        </is>
      </c>
      <c r="F13" s="4" t="n"/>
      <c r="G13" s="4" t="n"/>
      <c r="H13" s="4" t="n"/>
      <c r="I13" s="4" t="n"/>
      <c r="J13" s="4" t="n"/>
      <c r="K13" s="4" t="n"/>
      <c r="L13" s="4" t="n"/>
      <c r="M13" s="4" t="n"/>
      <c r="N13" s="4" t="n"/>
      <c r="O13" s="4" t="n"/>
      <c r="P13" s="4" t="n"/>
    </row>
    <row r="14" ht="30" customHeight="1">
      <c r="A14" s="3" t="inlineStr">
        <is>
          <t>Shipping marks
Marcas de los bultos · 唛头</t>
        </is>
      </c>
      <c r="B14" s="4" t="n"/>
      <c r="C14" s="4" t="n"/>
      <c r="D14" s="4" t="n"/>
      <c r="E14" s="5" t="inlineStr">
        <is>
          <t>TU EMPRESA · VALENCIA · PO-4471 · C/No. 1-UP · MADE IN CHINA</t>
        </is>
      </c>
      <c r="F14" s="4" t="n"/>
      <c r="G14" s="4" t="n"/>
      <c r="H14" s="4" t="n"/>
      <c r="I14" s="4" t="n"/>
      <c r="J14" s="4" t="n"/>
      <c r="K14" s="4" t="n"/>
      <c r="L14" s="4" t="n"/>
      <c r="M14" s="4" t="n"/>
      <c r="N14" s="4" t="n"/>
      <c r="O14" s="4" t="n"/>
      <c r="P14" s="4" t="n"/>
    </row>
    <row r="16" ht="48" customHeight="1">
      <c r="A16" s="6" t="inlineStr">
        <is>
          <t>No.
Nº
序号</t>
        </is>
      </c>
      <c r="B16" s="6" t="inlineStr">
        <is>
          <t>HS Code
Código HS / TARIC
海关编码</t>
        </is>
      </c>
      <c r="C16" s="6" t="inlineStr">
        <is>
          <t>Description of goods
Descripción de la mercancía
品名及规格</t>
        </is>
      </c>
      <c r="D16" s="6" t="inlineStr">
        <is>
          <t>Carton No. (from-to)
Nº de bulto (de-a)
箱号</t>
        </is>
      </c>
      <c r="E16" s="6" t="inlineStr">
        <is>
          <t>Cartons
Nº de bultos
箱数</t>
        </is>
      </c>
      <c r="F16" s="6" t="inlineStr">
        <is>
          <t>Pcs / carton
Uds. por bulto
每箱数量</t>
        </is>
      </c>
      <c r="G16" s="6" t="inlineStr">
        <is>
          <t>Total pcs
Uds. totales
总数量</t>
        </is>
      </c>
      <c r="H16" s="6" t="inlineStr">
        <is>
          <t>N.W. / carton (kg)
Peso neto por bulto
每箱净重</t>
        </is>
      </c>
      <c r="I16" s="6" t="inlineStr">
        <is>
          <t>G.W. / carton (kg)
Peso bruto por bulto
每箱毛重</t>
        </is>
      </c>
      <c r="J16" s="6" t="inlineStr">
        <is>
          <t>Total N.W. (kg)
Peso neto total
总净重</t>
        </is>
      </c>
      <c r="K16" s="6" t="inlineStr">
        <is>
          <t>Total G.W. (kg)
Peso bruto total
总毛重</t>
        </is>
      </c>
      <c r="L16" s="6" t="inlineStr">
        <is>
          <t>L (cm)
Largo
长</t>
        </is>
      </c>
      <c r="M16" s="6" t="inlineStr">
        <is>
          <t>W (cm)
Ancho
宽</t>
        </is>
      </c>
      <c r="N16" s="6" t="inlineStr">
        <is>
          <t>H (cm)
Alto
高</t>
        </is>
      </c>
      <c r="O16" s="6" t="inlineStr">
        <is>
          <t>CBM / carton
m³ por bulto
每箱体积</t>
        </is>
      </c>
      <c r="P16" s="6" t="inlineStr">
        <is>
          <t>Total CBM
m³ totales
总体积</t>
        </is>
      </c>
    </row>
    <row r="17">
      <c r="A17" s="7" t="n">
        <v>1</v>
      </c>
      <c r="B17" s="7" t="inlineStr">
        <is>
          <t>9405.21</t>
        </is>
      </c>
      <c r="C17" s="8" t="inlineStr">
        <is>
          <t>LED desk lamp, model DL-20, white, 5W, with USB cable</t>
        </is>
      </c>
      <c r="D17" s="7" t="inlineStr">
        <is>
          <t>1-60</t>
        </is>
      </c>
      <c r="E17" s="7" t="n">
        <v>60</v>
      </c>
      <c r="F17" s="7" t="n">
        <v>12</v>
      </c>
      <c r="G17" s="9">
        <f>IF(OR(E17="",F17=""),"",E17*F17)</f>
        <v/>
      </c>
      <c r="H17" s="10" t="n">
        <v>9.6</v>
      </c>
      <c r="I17" s="10" t="n">
        <v>11.2</v>
      </c>
      <c r="J17" s="11">
        <f>IF(OR(E17="",H17=""),"",E17*H17)</f>
        <v/>
      </c>
      <c r="K17" s="11">
        <f>IF(OR(E17="",I17=""),"",E17*I17)</f>
        <v/>
      </c>
      <c r="L17" s="7" t="n">
        <v>62</v>
      </c>
      <c r="M17" s="7" t="n">
        <v>42</v>
      </c>
      <c r="N17" s="7" t="n">
        <v>38</v>
      </c>
      <c r="O17" s="12">
        <f>IF(OR(L17="",M17="",N17=""),"",ROUND(L17*M17*N17/1000000,4))</f>
        <v/>
      </c>
      <c r="P17" s="12">
        <f>IF(OR(E17="",O17=""),"",ROUND(E17*O17,3))</f>
        <v/>
      </c>
    </row>
    <row r="18">
      <c r="A18" s="7" t="n">
        <v>2</v>
      </c>
      <c r="B18" s="7" t="inlineStr">
        <is>
          <t>8414.51</t>
        </is>
      </c>
      <c r="C18" s="8" t="inlineStr">
        <is>
          <t>Table fan 30 cm, 3 speeds, model TF-30, black</t>
        </is>
      </c>
      <c r="D18" s="7" t="inlineStr">
        <is>
          <t>61-120</t>
        </is>
      </c>
      <c r="E18" s="7" t="n">
        <v>60</v>
      </c>
      <c r="F18" s="7" t="n">
        <v>4</v>
      </c>
      <c r="G18" s="9">
        <f>IF(OR(E18="",F18=""),"",E18*F18)</f>
        <v/>
      </c>
      <c r="H18" s="10" t="n">
        <v>10.8</v>
      </c>
      <c r="I18" s="10" t="n">
        <v>12.5</v>
      </c>
      <c r="J18" s="11">
        <f>IF(OR(E18="",H18=""),"",E18*H18)</f>
        <v/>
      </c>
      <c r="K18" s="11">
        <f>IF(OR(E18="",I18=""),"",E18*I18)</f>
        <v/>
      </c>
      <c r="L18" s="7" t="n">
        <v>58</v>
      </c>
      <c r="M18" s="7" t="n">
        <v>38</v>
      </c>
      <c r="N18" s="7" t="n">
        <v>64</v>
      </c>
      <c r="O18" s="12">
        <f>IF(OR(L18="",M18="",N18=""),"",ROUND(L18*M18*N18/1000000,4))</f>
        <v/>
      </c>
      <c r="P18" s="12">
        <f>IF(OR(E18="",O18=""),"",ROUND(E18*O18,3))</f>
        <v/>
      </c>
    </row>
    <row r="19">
      <c r="A19" s="7" t="n">
        <v>3</v>
      </c>
      <c r="B19" s="7" t="inlineStr">
        <is>
          <t>8302.42</t>
        </is>
      </c>
      <c r="C19" s="8" t="inlineStr">
        <is>
          <t>Steel furniture fittings (hinges), set of 50 pcs, model HF-50</t>
        </is>
      </c>
      <c r="D19" s="7" t="inlineStr">
        <is>
          <t>121-150</t>
        </is>
      </c>
      <c r="E19" s="7" t="n">
        <v>30</v>
      </c>
      <c r="F19" s="7" t="n">
        <v>20</v>
      </c>
      <c r="G19" s="9">
        <f>IF(OR(E19="",F19=""),"",E19*F19)</f>
        <v/>
      </c>
      <c r="H19" s="10" t="n">
        <v>17.5</v>
      </c>
      <c r="I19" s="10" t="n">
        <v>18.3</v>
      </c>
      <c r="J19" s="11">
        <f>IF(OR(E19="",H19=""),"",E19*H19)</f>
        <v/>
      </c>
      <c r="K19" s="11">
        <f>IF(OR(E19="",I19=""),"",E19*I19)</f>
        <v/>
      </c>
      <c r="L19" s="7" t="n">
        <v>40</v>
      </c>
      <c r="M19" s="7" t="n">
        <v>30</v>
      </c>
      <c r="N19" s="7" t="n">
        <v>25</v>
      </c>
      <c r="O19" s="12">
        <f>IF(OR(L19="",M19="",N19=""),"",ROUND(L19*M19*N19/1000000,4))</f>
        <v/>
      </c>
      <c r="P19" s="12">
        <f>IF(OR(E19="",O19=""),"",ROUND(E19*O19,3))</f>
        <v/>
      </c>
    </row>
    <row r="20">
      <c r="A20" s="7" t="n"/>
      <c r="B20" s="7" t="n"/>
      <c r="C20" s="8" t="n"/>
      <c r="D20" s="7" t="n"/>
      <c r="E20" s="7" t="n"/>
      <c r="F20" s="7" t="n"/>
      <c r="G20" s="9">
        <f>IF(OR(E20="",F20=""),"",E20*F20)</f>
        <v/>
      </c>
      <c r="H20" s="10" t="n"/>
      <c r="I20" s="10" t="n"/>
      <c r="J20" s="11">
        <f>IF(OR(E20="",H20=""),"",E20*H20)</f>
        <v/>
      </c>
      <c r="K20" s="11">
        <f>IF(OR(E20="",I20=""),"",E20*I20)</f>
        <v/>
      </c>
      <c r="L20" s="7" t="n"/>
      <c r="M20" s="7" t="n"/>
      <c r="N20" s="7" t="n"/>
      <c r="O20" s="12">
        <f>IF(OR(L20="",M20="",N20=""),"",ROUND(L20*M20*N20/1000000,4))</f>
        <v/>
      </c>
      <c r="P20" s="12">
        <f>IF(OR(E20="",O20=""),"",ROUND(E20*O20,3))</f>
        <v/>
      </c>
    </row>
    <row r="21">
      <c r="A21" s="7" t="n"/>
      <c r="B21" s="7" t="n"/>
      <c r="C21" s="8" t="n"/>
      <c r="D21" s="7" t="n"/>
      <c r="E21" s="7" t="n"/>
      <c r="F21" s="7" t="n"/>
      <c r="G21" s="9">
        <f>IF(OR(E21="",F21=""),"",E21*F21)</f>
        <v/>
      </c>
      <c r="H21" s="10" t="n"/>
      <c r="I21" s="10" t="n"/>
      <c r="J21" s="11">
        <f>IF(OR(E21="",H21=""),"",E21*H21)</f>
        <v/>
      </c>
      <c r="K21" s="11">
        <f>IF(OR(E21="",I21=""),"",E21*I21)</f>
        <v/>
      </c>
      <c r="L21" s="7" t="n"/>
      <c r="M21" s="7" t="n"/>
      <c r="N21" s="7" t="n"/>
      <c r="O21" s="12">
        <f>IF(OR(L21="",M21="",N21=""),"",ROUND(L21*M21*N21/1000000,4))</f>
        <v/>
      </c>
      <c r="P21" s="12">
        <f>IF(OR(E21="",O21=""),"",ROUND(E21*O21,3))</f>
        <v/>
      </c>
    </row>
    <row r="22">
      <c r="A22" s="7" t="n"/>
      <c r="B22" s="7" t="n"/>
      <c r="C22" s="8" t="n"/>
      <c r="D22" s="7" t="n"/>
      <c r="E22" s="7" t="n"/>
      <c r="F22" s="7" t="n"/>
      <c r="G22" s="9">
        <f>IF(OR(E22="",F22=""),"",E22*F22)</f>
        <v/>
      </c>
      <c r="H22" s="10" t="n"/>
      <c r="I22" s="10" t="n"/>
      <c r="J22" s="11">
        <f>IF(OR(E22="",H22=""),"",E22*H22)</f>
        <v/>
      </c>
      <c r="K22" s="11">
        <f>IF(OR(E22="",I22=""),"",E22*I22)</f>
        <v/>
      </c>
      <c r="L22" s="7" t="n"/>
      <c r="M22" s="7" t="n"/>
      <c r="N22" s="7" t="n"/>
      <c r="O22" s="12">
        <f>IF(OR(L22="",M22="",N22=""),"",ROUND(L22*M22*N22/1000000,4))</f>
        <v/>
      </c>
      <c r="P22" s="12">
        <f>IF(OR(E22="",O22=""),"",ROUND(E22*O22,3))</f>
        <v/>
      </c>
    </row>
    <row r="23">
      <c r="A23" s="7" t="n"/>
      <c r="B23" s="7" t="n"/>
      <c r="C23" s="8" t="n"/>
      <c r="D23" s="7" t="n"/>
      <c r="E23" s="7" t="n"/>
      <c r="F23" s="7" t="n"/>
      <c r="G23" s="9">
        <f>IF(OR(E23="",F23=""),"",E23*F23)</f>
        <v/>
      </c>
      <c r="H23" s="10" t="n"/>
      <c r="I23" s="10" t="n"/>
      <c r="J23" s="11">
        <f>IF(OR(E23="",H23=""),"",E23*H23)</f>
        <v/>
      </c>
      <c r="K23" s="11">
        <f>IF(OR(E23="",I23=""),"",E23*I23)</f>
        <v/>
      </c>
      <c r="L23" s="7" t="n"/>
      <c r="M23" s="7" t="n"/>
      <c r="N23" s="7" t="n"/>
      <c r="O23" s="12">
        <f>IF(OR(L23="",M23="",N23=""),"",ROUND(L23*M23*N23/1000000,4))</f>
        <v/>
      </c>
      <c r="P23" s="12">
        <f>IF(OR(E23="",O23=""),"",ROUND(E23*O23,3))</f>
        <v/>
      </c>
    </row>
    <row r="24">
      <c r="A24" s="7" t="n"/>
      <c r="B24" s="7" t="n"/>
      <c r="C24" s="8" t="n"/>
      <c r="D24" s="7" t="n"/>
      <c r="E24" s="7" t="n"/>
      <c r="F24" s="7" t="n"/>
      <c r="G24" s="9">
        <f>IF(OR(E24="",F24=""),"",E24*F24)</f>
        <v/>
      </c>
      <c r="H24" s="10" t="n"/>
      <c r="I24" s="10" t="n"/>
      <c r="J24" s="11">
        <f>IF(OR(E24="",H24=""),"",E24*H24)</f>
        <v/>
      </c>
      <c r="K24" s="11">
        <f>IF(OR(E24="",I24=""),"",E24*I24)</f>
        <v/>
      </c>
      <c r="L24" s="7" t="n"/>
      <c r="M24" s="7" t="n"/>
      <c r="N24" s="7" t="n"/>
      <c r="O24" s="12">
        <f>IF(OR(L24="",M24="",N24=""),"",ROUND(L24*M24*N24/1000000,4))</f>
        <v/>
      </c>
      <c r="P24" s="12">
        <f>IF(OR(E24="",O24=""),"",ROUND(E24*O24,3))</f>
        <v/>
      </c>
    </row>
    <row r="25">
      <c r="A25" s="7" t="n"/>
      <c r="B25" s="7" t="n"/>
      <c r="C25" s="8" t="n"/>
      <c r="D25" s="7" t="n"/>
      <c r="E25" s="7" t="n"/>
      <c r="F25" s="7" t="n"/>
      <c r="G25" s="9">
        <f>IF(OR(E25="",F25=""),"",E25*F25)</f>
        <v/>
      </c>
      <c r="H25" s="10" t="n"/>
      <c r="I25" s="10" t="n"/>
      <c r="J25" s="11">
        <f>IF(OR(E25="",H25=""),"",E25*H25)</f>
        <v/>
      </c>
      <c r="K25" s="11">
        <f>IF(OR(E25="",I25=""),"",E25*I25)</f>
        <v/>
      </c>
      <c r="L25" s="7" t="n"/>
      <c r="M25" s="7" t="n"/>
      <c r="N25" s="7" t="n"/>
      <c r="O25" s="12">
        <f>IF(OR(L25="",M25="",N25=""),"",ROUND(L25*M25*N25/1000000,4))</f>
        <v/>
      </c>
      <c r="P25" s="12">
        <f>IF(OR(E25="",O25=""),"",ROUND(E25*O25,3))</f>
        <v/>
      </c>
    </row>
    <row r="26">
      <c r="A26" s="7" t="n"/>
      <c r="B26" s="7" t="n"/>
      <c r="C26" s="8" t="n"/>
      <c r="D26" s="7" t="n"/>
      <c r="E26" s="7" t="n"/>
      <c r="F26" s="7" t="n"/>
      <c r="G26" s="9">
        <f>IF(OR(E26="",F26=""),"",E26*F26)</f>
        <v/>
      </c>
      <c r="H26" s="10" t="n"/>
      <c r="I26" s="10" t="n"/>
      <c r="J26" s="11">
        <f>IF(OR(E26="",H26=""),"",E26*H26)</f>
        <v/>
      </c>
      <c r="K26" s="11">
        <f>IF(OR(E26="",I26=""),"",E26*I26)</f>
        <v/>
      </c>
      <c r="L26" s="7" t="n"/>
      <c r="M26" s="7" t="n"/>
      <c r="N26" s="7" t="n"/>
      <c r="O26" s="12">
        <f>IF(OR(L26="",M26="",N26=""),"",ROUND(L26*M26*N26/1000000,4))</f>
        <v/>
      </c>
      <c r="P26" s="12">
        <f>IF(OR(E26="",O26=""),"",ROUND(E26*O26,3))</f>
        <v/>
      </c>
    </row>
    <row r="27">
      <c r="A27" s="7" t="n"/>
      <c r="B27" s="7" t="n"/>
      <c r="C27" s="8" t="n"/>
      <c r="D27" s="7" t="n"/>
      <c r="E27" s="7" t="n"/>
      <c r="F27" s="7" t="n"/>
      <c r="G27" s="9">
        <f>IF(OR(E27="",F27=""),"",E27*F27)</f>
        <v/>
      </c>
      <c r="H27" s="10" t="n"/>
      <c r="I27" s="10" t="n"/>
      <c r="J27" s="11">
        <f>IF(OR(E27="",H27=""),"",E27*H27)</f>
        <v/>
      </c>
      <c r="K27" s="11">
        <f>IF(OR(E27="",I27=""),"",E27*I27)</f>
        <v/>
      </c>
      <c r="L27" s="7" t="n"/>
      <c r="M27" s="7" t="n"/>
      <c r="N27" s="7" t="n"/>
      <c r="O27" s="12">
        <f>IF(OR(L27="",M27="",N27=""),"",ROUND(L27*M27*N27/1000000,4))</f>
        <v/>
      </c>
      <c r="P27" s="12">
        <f>IF(OR(E27="",O27=""),"",ROUND(E27*O27,3))</f>
        <v/>
      </c>
    </row>
    <row r="28">
      <c r="A28" s="7" t="n"/>
      <c r="B28" s="7" t="n"/>
      <c r="C28" s="8" t="n"/>
      <c r="D28" s="7" t="n"/>
      <c r="E28" s="7" t="n"/>
      <c r="F28" s="7" t="n"/>
      <c r="G28" s="9">
        <f>IF(OR(E28="",F28=""),"",E28*F28)</f>
        <v/>
      </c>
      <c r="H28" s="10" t="n"/>
      <c r="I28" s="10" t="n"/>
      <c r="J28" s="11">
        <f>IF(OR(E28="",H28=""),"",E28*H28)</f>
        <v/>
      </c>
      <c r="K28" s="11">
        <f>IF(OR(E28="",I28=""),"",E28*I28)</f>
        <v/>
      </c>
      <c r="L28" s="7" t="n"/>
      <c r="M28" s="7" t="n"/>
      <c r="N28" s="7" t="n"/>
      <c r="O28" s="12">
        <f>IF(OR(L28="",M28="",N28=""),"",ROUND(L28*M28*N28/1000000,4))</f>
        <v/>
      </c>
      <c r="P28" s="12">
        <f>IF(OR(E28="",O28=""),"",ROUND(E28*O28,3))</f>
        <v/>
      </c>
    </row>
    <row r="29">
      <c r="A29" s="7" t="n"/>
      <c r="B29" s="7" t="n"/>
      <c r="C29" s="8" t="n"/>
      <c r="D29" s="7" t="n"/>
      <c r="E29" s="7" t="n"/>
      <c r="F29" s="7" t="n"/>
      <c r="G29" s="9">
        <f>IF(OR(E29="",F29=""),"",E29*F29)</f>
        <v/>
      </c>
      <c r="H29" s="10" t="n"/>
      <c r="I29" s="10" t="n"/>
      <c r="J29" s="11">
        <f>IF(OR(E29="",H29=""),"",E29*H29)</f>
        <v/>
      </c>
      <c r="K29" s="11">
        <f>IF(OR(E29="",I29=""),"",E29*I29)</f>
        <v/>
      </c>
      <c r="L29" s="7" t="n"/>
      <c r="M29" s="7" t="n"/>
      <c r="N29" s="7" t="n"/>
      <c r="O29" s="12">
        <f>IF(OR(L29="",M29="",N29=""),"",ROUND(L29*M29*N29/1000000,4))</f>
        <v/>
      </c>
      <c r="P29" s="12">
        <f>IF(OR(E29="",O29=""),"",ROUND(E29*O29,3))</f>
        <v/>
      </c>
    </row>
    <row r="30">
      <c r="A30" s="7" t="n"/>
      <c r="B30" s="7" t="n"/>
      <c r="C30" s="8" t="n"/>
      <c r="D30" s="7" t="n"/>
      <c r="E30" s="7" t="n"/>
      <c r="F30" s="7" t="n"/>
      <c r="G30" s="9">
        <f>IF(OR(E30="",F30=""),"",E30*F30)</f>
        <v/>
      </c>
      <c r="H30" s="10" t="n"/>
      <c r="I30" s="10" t="n"/>
      <c r="J30" s="11">
        <f>IF(OR(E30="",H30=""),"",E30*H30)</f>
        <v/>
      </c>
      <c r="K30" s="11">
        <f>IF(OR(E30="",I30=""),"",E30*I30)</f>
        <v/>
      </c>
      <c r="L30" s="7" t="n"/>
      <c r="M30" s="7" t="n"/>
      <c r="N30" s="7" t="n"/>
      <c r="O30" s="12">
        <f>IF(OR(L30="",M30="",N30=""),"",ROUND(L30*M30*N30/1000000,4))</f>
        <v/>
      </c>
      <c r="P30" s="12">
        <f>IF(OR(E30="",O30=""),"",ROUND(E30*O30,3))</f>
        <v/>
      </c>
    </row>
    <row r="31">
      <c r="A31" s="7" t="n"/>
      <c r="B31" s="7" t="n"/>
      <c r="C31" s="8" t="n"/>
      <c r="D31" s="7" t="n"/>
      <c r="E31" s="7" t="n"/>
      <c r="F31" s="7" t="n"/>
      <c r="G31" s="9">
        <f>IF(OR(E31="",F31=""),"",E31*F31)</f>
        <v/>
      </c>
      <c r="H31" s="10" t="n"/>
      <c r="I31" s="10" t="n"/>
      <c r="J31" s="11">
        <f>IF(OR(E31="",H31=""),"",E31*H31)</f>
        <v/>
      </c>
      <c r="K31" s="11">
        <f>IF(OR(E31="",I31=""),"",E31*I31)</f>
        <v/>
      </c>
      <c r="L31" s="7" t="n"/>
      <c r="M31" s="7" t="n"/>
      <c r="N31" s="7" t="n"/>
      <c r="O31" s="12">
        <f>IF(OR(L31="",M31="",N31=""),"",ROUND(L31*M31*N31/1000000,4))</f>
        <v/>
      </c>
      <c r="P31" s="12">
        <f>IF(OR(E31="",O31=""),"",ROUND(E31*O31,3))</f>
        <v/>
      </c>
    </row>
    <row r="32">
      <c r="A32" s="7" t="n"/>
      <c r="B32" s="7" t="n"/>
      <c r="C32" s="8" t="n"/>
      <c r="D32" s="7" t="n"/>
      <c r="E32" s="7" t="n"/>
      <c r="F32" s="7" t="n"/>
      <c r="G32" s="9">
        <f>IF(OR(E32="",F32=""),"",E32*F32)</f>
        <v/>
      </c>
      <c r="H32" s="10" t="n"/>
      <c r="I32" s="10" t="n"/>
      <c r="J32" s="11">
        <f>IF(OR(E32="",H32=""),"",E32*H32)</f>
        <v/>
      </c>
      <c r="K32" s="11">
        <f>IF(OR(E32="",I32=""),"",E32*I32)</f>
        <v/>
      </c>
      <c r="L32" s="7" t="n"/>
      <c r="M32" s="7" t="n"/>
      <c r="N32" s="7" t="n"/>
      <c r="O32" s="12">
        <f>IF(OR(L32="",M32="",N32=""),"",ROUND(L32*M32*N32/1000000,4))</f>
        <v/>
      </c>
      <c r="P32" s="12">
        <f>IF(OR(E32="",O32=""),"",ROUND(E32*O32,3))</f>
        <v/>
      </c>
    </row>
    <row r="33">
      <c r="A33" s="7" t="n"/>
      <c r="B33" s="7" t="n"/>
      <c r="C33" s="8" t="n"/>
      <c r="D33" s="7" t="n"/>
      <c r="E33" s="7" t="n"/>
      <c r="F33" s="7" t="n"/>
      <c r="G33" s="9">
        <f>IF(OR(E33="",F33=""),"",E33*F33)</f>
        <v/>
      </c>
      <c r="H33" s="10" t="n"/>
      <c r="I33" s="10" t="n"/>
      <c r="J33" s="11">
        <f>IF(OR(E33="",H33=""),"",E33*H33)</f>
        <v/>
      </c>
      <c r="K33" s="11">
        <f>IF(OR(E33="",I33=""),"",E33*I33)</f>
        <v/>
      </c>
      <c r="L33" s="7" t="n"/>
      <c r="M33" s="7" t="n"/>
      <c r="N33" s="7" t="n"/>
      <c r="O33" s="12">
        <f>IF(OR(L33="",M33="",N33=""),"",ROUND(L33*M33*N33/1000000,4))</f>
        <v/>
      </c>
      <c r="P33" s="12">
        <f>IF(OR(E33="",O33=""),"",ROUND(E33*O33,3))</f>
        <v/>
      </c>
    </row>
    <row r="34">
      <c r="A34" s="7" t="n"/>
      <c r="B34" s="7" t="n"/>
      <c r="C34" s="8" t="n"/>
      <c r="D34" s="7" t="n"/>
      <c r="E34" s="7" t="n"/>
      <c r="F34" s="7" t="n"/>
      <c r="G34" s="9">
        <f>IF(OR(E34="",F34=""),"",E34*F34)</f>
        <v/>
      </c>
      <c r="H34" s="10" t="n"/>
      <c r="I34" s="10" t="n"/>
      <c r="J34" s="11">
        <f>IF(OR(E34="",H34=""),"",E34*H34)</f>
        <v/>
      </c>
      <c r="K34" s="11">
        <f>IF(OR(E34="",I34=""),"",E34*I34)</f>
        <v/>
      </c>
      <c r="L34" s="7" t="n"/>
      <c r="M34" s="7" t="n"/>
      <c r="N34" s="7" t="n"/>
      <c r="O34" s="12">
        <f>IF(OR(L34="",M34="",N34=""),"",ROUND(L34*M34*N34/1000000,4))</f>
        <v/>
      </c>
      <c r="P34" s="12">
        <f>IF(OR(E34="",O34=""),"",ROUND(E34*O34,3))</f>
        <v/>
      </c>
    </row>
    <row r="35">
      <c r="A35" s="7" t="n"/>
      <c r="B35" s="7" t="n"/>
      <c r="C35" s="8" t="n"/>
      <c r="D35" s="7" t="n"/>
      <c r="E35" s="7" t="n"/>
      <c r="F35" s="7" t="n"/>
      <c r="G35" s="9">
        <f>IF(OR(E35="",F35=""),"",E35*F35)</f>
        <v/>
      </c>
      <c r="H35" s="10" t="n"/>
      <c r="I35" s="10" t="n"/>
      <c r="J35" s="11">
        <f>IF(OR(E35="",H35=""),"",E35*H35)</f>
        <v/>
      </c>
      <c r="K35" s="11">
        <f>IF(OR(E35="",I35=""),"",E35*I35)</f>
        <v/>
      </c>
      <c r="L35" s="7" t="n"/>
      <c r="M35" s="7" t="n"/>
      <c r="N35" s="7" t="n"/>
      <c r="O35" s="12">
        <f>IF(OR(L35="",M35="",N35=""),"",ROUND(L35*M35*N35/1000000,4))</f>
        <v/>
      </c>
      <c r="P35" s="12">
        <f>IF(OR(E35="",O35=""),"",ROUND(E35*O35,3))</f>
        <v/>
      </c>
    </row>
    <row r="36">
      <c r="A36" s="7" t="n"/>
      <c r="B36" s="7" t="n"/>
      <c r="C36" s="8" t="n"/>
      <c r="D36" s="7" t="n"/>
      <c r="E36" s="7" t="n"/>
      <c r="F36" s="7" t="n"/>
      <c r="G36" s="9">
        <f>IF(OR(E36="",F36=""),"",E36*F36)</f>
        <v/>
      </c>
      <c r="H36" s="10" t="n"/>
      <c r="I36" s="10" t="n"/>
      <c r="J36" s="11">
        <f>IF(OR(E36="",H36=""),"",E36*H36)</f>
        <v/>
      </c>
      <c r="K36" s="11">
        <f>IF(OR(E36="",I36=""),"",E36*I36)</f>
        <v/>
      </c>
      <c r="L36" s="7" t="n"/>
      <c r="M36" s="7" t="n"/>
      <c r="N36" s="7" t="n"/>
      <c r="O36" s="12">
        <f>IF(OR(L36="",M36="",N36=""),"",ROUND(L36*M36*N36/1000000,4))</f>
        <v/>
      </c>
      <c r="P36" s="12">
        <f>IF(OR(E36="",O36=""),"",ROUND(E36*O36,3))</f>
        <v/>
      </c>
    </row>
    <row r="37" ht="24" customHeight="1">
      <c r="A37" s="13" t="inlineStr">
        <is>
          <t>TOTAL · 合计</t>
        </is>
      </c>
      <c r="B37" s="14" t="n"/>
      <c r="C37" s="14" t="n"/>
      <c r="D37" s="14" t="n"/>
      <c r="E37" s="15">
        <f>SUM(E17:E36)</f>
        <v/>
      </c>
      <c r="F37" s="14" t="n"/>
      <c r="G37" s="15">
        <f>SUM(G17:G36)</f>
        <v/>
      </c>
      <c r="H37" s="14" t="n"/>
      <c r="I37" s="14" t="n"/>
      <c r="J37" s="16">
        <f>SUM(J17:J36)</f>
        <v/>
      </c>
      <c r="K37" s="16">
        <f>SUM(K17:K36)</f>
        <v/>
      </c>
      <c r="L37" s="14" t="n"/>
      <c r="M37" s="14" t="n"/>
      <c r="N37" s="14" t="n"/>
      <c r="O37" s="14" t="n"/>
      <c r="P37" s="17">
        <f>SUM(P17:P36)</f>
        <v/>
      </c>
    </row>
    <row r="39" ht="32" customHeight="1">
      <c r="A39" s="3" t="inlineStr">
        <is>
          <t>Type of packages
包装种类</t>
        </is>
      </c>
      <c r="B39" s="4" t="n"/>
      <c r="C39" s="4" t="n"/>
      <c r="D39" s="4" t="n"/>
      <c r="E39" s="5" t="inlineStr">
        <is>
          <t>CARTONS (corrugated boxes), loose loaded · 纸箱，散装</t>
        </is>
      </c>
      <c r="F39" s="4" t="n"/>
      <c r="G39" s="4" t="n"/>
      <c r="H39" s="4" t="n"/>
      <c r="I39" s="4" t="n"/>
      <c r="J39" s="4" t="n"/>
      <c r="K39" s="4" t="n"/>
      <c r="L39" s="4" t="n"/>
      <c r="M39" s="4" t="n"/>
      <c r="N39" s="4" t="n"/>
      <c r="O39" s="4" t="n"/>
      <c r="P39" s="4" t="n"/>
    </row>
    <row r="40" ht="32" customHeight="1">
      <c r="A40" s="3" t="inlineStr">
        <is>
          <t>Total packages in words
总件数 (大写)</t>
        </is>
      </c>
      <c r="B40" s="4" t="n"/>
      <c r="C40" s="4" t="n"/>
      <c r="D40" s="4" t="n"/>
      <c r="E40" s="5" t="inlineStr">
        <is>
          <t>SAY ONE HUNDRED AND FIFTY (150) CARTONS ONLY</t>
        </is>
      </c>
      <c r="F40" s="4" t="n"/>
      <c r="G40" s="4" t="n"/>
      <c r="H40" s="4" t="n"/>
      <c r="I40" s="4" t="n"/>
      <c r="J40" s="4" t="n"/>
      <c r="K40" s="4" t="n"/>
      <c r="L40" s="4" t="n"/>
      <c r="M40" s="4" t="n"/>
      <c r="N40" s="4" t="n"/>
      <c r="O40" s="4" t="n"/>
      <c r="P40" s="4" t="n"/>
    </row>
    <row r="41" ht="32" customHeight="1">
      <c r="A41" s="3" t="inlineStr">
        <is>
          <t>Declaration
兹证明以上内容真实无误，与商业发票一致。</t>
        </is>
      </c>
      <c r="B41" s="4" t="n"/>
      <c r="C41" s="4" t="n"/>
      <c r="D41" s="4" t="n"/>
      <c r="E41" s="18" t="inlineStr">
        <is>
          <t>Declaramos que los datos de esta lista son correctos y coinciden con la factura comercial.</t>
        </is>
      </c>
      <c r="F41" s="4" t="n"/>
      <c r="G41" s="4" t="n"/>
      <c r="H41" s="4" t="n"/>
      <c r="I41" s="4" t="n"/>
      <c r="J41" s="4" t="n"/>
      <c r="K41" s="4" t="n"/>
      <c r="L41" s="4" t="n"/>
      <c r="M41" s="4" t="n"/>
      <c r="N41" s="4" t="n"/>
      <c r="O41" s="4" t="n"/>
      <c r="P41" s="4" t="n"/>
    </row>
    <row r="42" ht="60" customHeight="1">
      <c r="A42" s="3" t="inlineStr">
        <is>
          <t>Signature &amp; company stamp
签名及公司盖章</t>
        </is>
      </c>
      <c r="B42" s="4" t="n"/>
      <c r="C42" s="4" t="n"/>
      <c r="D42" s="4" t="n"/>
      <c r="E42" s="18" t="inlineStr">
        <is>
          <t>Firma y sello del exportador</t>
        </is>
      </c>
      <c r="F42" s="4" t="n"/>
      <c r="G42" s="4" t="n"/>
      <c r="H42" s="4" t="n"/>
      <c r="I42" s="4" t="n"/>
      <c r="J42" s="4" t="n"/>
      <c r="K42" s="4" t="n"/>
      <c r="L42" s="4" t="n"/>
      <c r="M42" s="4" t="n"/>
      <c r="N42" s="4" t="n"/>
      <c r="O42" s="4" t="n"/>
      <c r="P42" s="4" t="n"/>
    </row>
  </sheetData>
  <mergeCells count="33">
    <mergeCell ref="E4:P4"/>
    <mergeCell ref="A5:D5"/>
    <mergeCell ref="A8:D8"/>
    <mergeCell ref="E10:P10"/>
    <mergeCell ref="A4:D4"/>
    <mergeCell ref="E13:P13"/>
    <mergeCell ref="E40:P40"/>
    <mergeCell ref="E9:P9"/>
    <mergeCell ref="A10:D10"/>
    <mergeCell ref="A13:D13"/>
    <mergeCell ref="E6:P6"/>
    <mergeCell ref="A9:D9"/>
    <mergeCell ref="A40:D40"/>
    <mergeCell ref="E11:P11"/>
    <mergeCell ref="A39:D39"/>
    <mergeCell ref="A11:D11"/>
    <mergeCell ref="E7:P7"/>
    <mergeCell ref="A6:D6"/>
    <mergeCell ref="A1:P1"/>
    <mergeCell ref="E41:P41"/>
    <mergeCell ref="A7:D7"/>
    <mergeCell ref="A41:D41"/>
    <mergeCell ref="E12:P12"/>
    <mergeCell ref="A37:D37"/>
    <mergeCell ref="E42:P42"/>
    <mergeCell ref="A12:D12"/>
    <mergeCell ref="E5:P5"/>
    <mergeCell ref="E39:P39"/>
    <mergeCell ref="E8:P8"/>
    <mergeCell ref="E14:P14"/>
    <mergeCell ref="A42:D42"/>
    <mergeCell ref="A14:D14"/>
    <mergeCell ref="A2:P2"/>
  </mergeCells>
  <printOptions horizontalCentered="1"/>
  <pageMargins left="0.75" right="0.75" top="1" bottom="1" header="0.5" footer="0.5"/>
  <pageSetup orientation="landscape" fitToHeight="0" fitToWidth="1"/>
  <headerFooter>
    <oddHeader/>
    <oddFooter>&amp;CPlantilla VIAMARIS · viamaris.es · &amp;P /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16"/>
  <sheetViews>
    <sheetView showGridLines="0" workbookViewId="0">
      <selection activeCell="A1" sqref="A1"/>
    </sheetView>
  </sheetViews>
  <sheetFormatPr baseColWidth="8" defaultRowHeight="15"/>
  <cols>
    <col width="6" customWidth="1" min="1" max="1"/>
    <col width="16" customWidth="1" min="2" max="2"/>
    <col width="100" customWidth="1" min="3" max="3"/>
    <col width="10" customWidth="1" min="4" max="4"/>
  </cols>
  <sheetData>
    <row r="1" ht="34" customHeight="1">
      <c r="A1" s="1" t="inlineStr">
        <is>
          <t>CHECKLIST · 12 COMPROBACIONES ANTES DE ACEPTAR UN PACKING LIST</t>
        </is>
      </c>
    </row>
    <row r="2" ht="18" customHeight="1">
      <c r="A2" s="2" t="inlineStr">
        <is>
          <t>Revísalo ANTES de que la mercancía salga de China: corregirlo después cuesta días y gastos de almacenaje</t>
        </is>
      </c>
    </row>
    <row r="4">
      <c r="A4" s="19" t="inlineStr">
        <is>
          <t>Nº</t>
        </is>
      </c>
      <c r="B4" s="19" t="inlineStr">
        <is>
          <t>Punto</t>
        </is>
      </c>
      <c r="C4" s="19" t="inlineStr">
        <is>
          <t>Qué comprobar</t>
        </is>
      </c>
      <c r="D4" s="19" t="inlineStr">
        <is>
          <t>OK</t>
        </is>
      </c>
    </row>
    <row r="5" ht="34" customHeight="1">
      <c r="A5" s="20" t="n">
        <v>1</v>
      </c>
      <c r="B5" s="21" t="inlineStr">
        <is>
          <t>Consignee</t>
        </is>
      </c>
      <c r="C5" s="22" t="inlineStr">
        <is>
          <t>El importador es tu empresa, con razón social y NIF/EORI exactos (los mismos que en la factura comercial y el B/L).</t>
        </is>
      </c>
      <c r="D5" s="23" t="n"/>
    </row>
    <row r="6" ht="34" customHeight="1">
      <c r="A6" s="24" t="n">
        <v>2</v>
      </c>
      <c r="B6" s="25" t="inlineStr">
        <is>
          <t>Factura</t>
        </is>
      </c>
      <c r="C6" s="26" t="inlineStr">
        <is>
          <t>El nº y la fecha de la factura comercial coinciden, y la descripción y las cantidades de cada línea son las mismas.</t>
        </is>
      </c>
      <c r="D6" s="27" t="n"/>
    </row>
    <row r="7" ht="34" customHeight="1">
      <c r="A7" s="20" t="n">
        <v>3</v>
      </c>
      <c r="B7" s="21" t="inlineStr">
        <is>
          <t>Incoterm</t>
        </is>
      </c>
      <c r="C7" s="22" t="inlineStr">
        <is>
          <t>Figura el Incoterm con su lugar (p. ej. «FOB Ningbo») y coincide con lo pactado en el pedido.</t>
        </is>
      </c>
      <c r="D7" s="23" t="n"/>
    </row>
    <row r="8" ht="34" customHeight="1">
      <c r="A8" s="24" t="n">
        <v>4</v>
      </c>
      <c r="B8" s="25" t="inlineStr">
        <is>
          <t>Descripción</t>
        </is>
      </c>
      <c r="C8" s="26" t="inlineStr">
        <is>
          <t>Cada línea describe la mercancía de forma que se pueda clasificar: material, uso, modelo. Nada de «spare parts» o «accessories» a secas.</t>
        </is>
      </c>
      <c r="D8" s="27" t="n"/>
    </row>
    <row r="9" ht="34" customHeight="1">
      <c r="A9" s="20" t="n">
        <v>5</v>
      </c>
      <c r="B9" s="21" t="inlineStr">
        <is>
          <t>Código HS</t>
        </is>
      </c>
      <c r="C9" s="22" t="inlineStr">
        <is>
          <t>Hay código HS por línea (6 dígitos mínimo) y es coherente con la descripción. Tu agente de aduanas lo llevará a TARIC (10 dígitos).</t>
        </is>
      </c>
      <c r="D9" s="23" t="n"/>
    </row>
    <row r="10" ht="34" customHeight="1">
      <c r="A10" s="24" t="n">
        <v>6</v>
      </c>
      <c r="B10" s="25" t="inlineStr">
        <is>
          <t>Bultos</t>
        </is>
      </c>
      <c r="C10" s="26" t="inlineStr">
        <is>
          <t>Total de bultos = suma de líneas = lo que dice el B/L. Numeración de bultos correlativa y sin huecos (1-150).</t>
        </is>
      </c>
      <c r="D10" s="27" t="n"/>
    </row>
    <row r="11" ht="34" customHeight="1">
      <c r="A11" s="20" t="n">
        <v>7</v>
      </c>
      <c r="B11" s="21" t="inlineStr">
        <is>
          <t>Pesos</t>
        </is>
      </c>
      <c r="C11" s="22" t="inlineStr">
        <is>
          <t>Peso bruto &gt; peso neto en cada línea. El bruto total coincide con el del B/L (y con el VGM si es contenedor completo).</t>
        </is>
      </c>
      <c r="D11" s="23" t="n"/>
    </row>
    <row r="12" ht="34" customHeight="1">
      <c r="A12" s="24" t="n">
        <v>8</v>
      </c>
      <c r="B12" s="25" t="inlineStr">
        <is>
          <t>Medidas</t>
        </is>
      </c>
      <c r="C12" s="26" t="inlineStr">
        <is>
          <t>Medidas por bulto en cm y m³ calculados. El volumen total coincide con lo reservado: en grupaje (LCL) pagas por m³.</t>
        </is>
      </c>
      <c r="D12" s="27" t="n"/>
    </row>
    <row r="13" ht="34" customHeight="1">
      <c r="A13" s="20" t="n">
        <v>9</v>
      </c>
      <c r="B13" s="21" t="inlineStr">
        <is>
          <t>Marcas</t>
        </is>
      </c>
      <c r="C13" s="22" t="inlineStr">
        <is>
          <t>Las shipping marks del documento son las que llevan físicamente las cajas (fotos antes de cargar).</t>
        </is>
      </c>
      <c r="D13" s="23" t="n"/>
    </row>
    <row r="14" ht="34" customHeight="1">
      <c r="A14" s="24" t="n">
        <v>10</v>
      </c>
      <c r="B14" s="25" t="inlineStr">
        <is>
          <t>Contenedor</t>
        </is>
      </c>
      <c r="C14" s="26" t="inlineStr">
        <is>
          <t>En contenedor completo: nº de contenedor y precinto. En grupaje: se completa en el almacén de consolidación (CFS).</t>
        </is>
      </c>
      <c r="D14" s="27" t="n"/>
    </row>
    <row r="15" ht="34" customHeight="1">
      <c r="A15" s="20" t="n">
        <v>11</v>
      </c>
      <c r="B15" s="21" t="inlineStr">
        <is>
          <t>Embalaje</t>
        </is>
      </c>
      <c r="C15" s="22" t="inlineStr">
        <is>
          <t>Tipo de bulto indicado. Si hay palés o cajas de madera, deben llevar el sello NIMF-15 (ISPM 15).</t>
        </is>
      </c>
      <c r="D15" s="23" t="n"/>
    </row>
    <row r="16" ht="34" customHeight="1">
      <c r="A16" s="24" t="n">
        <v>12</v>
      </c>
      <c r="B16" s="25" t="inlineStr">
        <is>
          <t>Firma</t>
        </is>
      </c>
      <c r="C16" s="26" t="inlineStr">
        <is>
          <t>Firmado y sellado por el exportador. Pídelo en PDF y en Excel: el Excel permite revisar las sumas.</t>
        </is>
      </c>
      <c r="D16" s="27" t="n"/>
    </row>
  </sheetData>
  <mergeCells count="2">
    <mergeCell ref="A1:D1"/>
    <mergeCell ref="A2:D2"/>
  </mergeCells>
  <dataValidations count="1">
    <dataValidation sqref="D5 D6 D7 D8 D9 D10 D11 D12 D13 D14 D15 D16" showDropDown="0" showInputMessage="0" showErrorMessage="0" allowBlank="1" type="list">
      <formula1>"✔,✘,—"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14"/>
  <sheetViews>
    <sheetView showGridLines="0" workbookViewId="0">
      <selection activeCell="A1" sqref="A1"/>
    </sheetView>
  </sheetViews>
  <sheetFormatPr baseColWidth="8" defaultRowHeight="15"/>
  <cols>
    <col width="110" customWidth="1" min="1" max="1"/>
  </cols>
  <sheetData>
    <row r="1" ht="34" customHeight="1">
      <c r="A1" s="1" t="inlineStr">
        <is>
          <t>CÓMO USAR ESTA PLANTILLA</t>
        </is>
      </c>
    </row>
    <row r="2" ht="18" customHeight="1">
      <c r="A2" s="2" t="inlineStr">
        <is>
          <t>VIAMARIS · transitario colaborador con red de navieras y agentes · Castellón / Valencia</t>
        </is>
      </c>
    </row>
    <row r="4" ht="20" customHeight="1">
      <c r="A4" s="28" t="inlineStr">
        <is>
          <t>1. Envíasela a tu proveedor con el pedido.</t>
        </is>
      </c>
    </row>
    <row r="5" ht="34" customHeight="1">
      <c r="A5" s="29" t="inlineStr">
        <is>
          <t>Pídele que te devuelva la hoja «Packing List» rellena antes de cargar, en Excel y en PDF firmado. Los rótulos van en inglés, español y chino para que no haya excusas.</t>
        </is>
      </c>
    </row>
    <row r="6" ht="20" customHeight="1">
      <c r="A6" s="28" t="inlineStr">
        <is>
          <t>2. Rellena solo las celdas blancas.</t>
        </is>
      </c>
    </row>
    <row r="7" ht="34" customHeight="1">
      <c r="A7" s="29" t="inlineStr">
        <is>
          <t>Las grises (unidades totales, pesos totales, m³ por bulto y m³ totales) se calculan solas, igual que la fila de TOTAL.</t>
        </is>
      </c>
    </row>
    <row r="8" ht="20" customHeight="1">
      <c r="A8" s="28" t="inlineStr">
        <is>
          <t>3. Compara con la factura comercial y con el B/L.</t>
        </is>
      </c>
    </row>
    <row r="9" ht="34" customHeight="1">
      <c r="A9" s="29" t="inlineStr">
        <is>
          <t>Usa la hoja «Checklist»: bultos, pesos y descripción deben cuadrar en los tres documentos. Es lo primero que mira la aduana si hay inspección física.</t>
        </is>
      </c>
    </row>
    <row r="10" ht="20" customHeight="1">
      <c r="A10" s="28" t="inlineStr">
        <is>
          <t>4. Mira la hoja «Ejemplo».</t>
        </is>
      </c>
    </row>
    <row r="11" ht="34" customHeight="1">
      <c r="A11" s="29" t="inlineStr">
        <is>
          <t>Es un grupaje ficticio Ningbo-Valencia (FOB) con tres líneas: lámparas LED, ventiladores y herrajes. Los datos son inventados.</t>
        </is>
      </c>
    </row>
    <row r="12" ht="34" customHeight="1">
      <c r="A12" s="29" t="inlineStr"/>
    </row>
    <row r="13" ht="20" customHeight="1">
      <c r="A13" s="28" t="inlineStr">
        <is>
          <t>¿Quieres que revisemos tu packing list o cotizar el envío?</t>
        </is>
      </c>
    </row>
    <row r="14" ht="34" customHeight="1">
      <c r="A14" s="30" t="inlineStr">
        <is>
          <t>https://viamaris.es/cotizacion/?utm_source=lead-magnet&amp;utm_lead-magnet=plantilla-packing-list&amp;utm_vert=aduanas</t>
        </is>
      </c>
    </row>
  </sheetData>
  <mergeCells count="2">
    <mergeCell ref="A2"/>
    <mergeCell ref="A1"/>
  </mergeCells>
  <hyperlinks>
    <hyperlink xmlns:r="http://schemas.openxmlformats.org/officeDocument/2006/relationships" ref="A14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2026-09-29T09:16:32Z</dcterms:created>
  <dcterms:modified xmlns:dcterms="http://purl.org/dc/terms/" xmlns:xsi="http://www.w3.org/2001/XMLSchema-instance" xsi:type="dcterms:W3CDTF">2026-09-29T09:16:32Z</dcterms:modified>
</cp:coreProperties>
</file>